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Sheet1" sheetId="1" r:id="rId3"/>
    <sheet state="visible" name="Sheet2" sheetId="2" r:id="rId4"/>
  </sheets>
  <definedNames/>
  <calcPr/>
</workbook>
</file>

<file path=xl/comments1.xml><?xml version="1.0" encoding="utf-8"?>
<comments xmlns="http://schemas.openxmlformats.org/spreadsheetml/2006/main">
  <authors>
    <author/>
  </authors>
  <commentList>
    <comment authorId="0" ref="S22">
      <text>
        <t xml:space="preserve">staycee.dains:
29 - HSSV
300 - SJACS</t>
      </text>
    </comment>
  </commentList>
</comments>
</file>

<file path=xl/sharedStrings.xml><?xml version="1.0" encoding="utf-8"?>
<sst xmlns="http://schemas.openxmlformats.org/spreadsheetml/2006/main" count="140" uniqueCount="87">
  <si>
    <t>Exhibit A</t>
  </si>
  <si>
    <t>Animal Statistics Table</t>
  </si>
  <si>
    <t>NAME OF ORGANIZATION: Town Cats of Morgan Hill</t>
  </si>
  <si>
    <t>Dog</t>
  </si>
  <si>
    <t>Cat</t>
  </si>
  <si>
    <t>Total</t>
  </si>
  <si>
    <t>DATE OF REPORT:  01/2015 – 12/2015</t>
  </si>
  <si>
    <t>A</t>
  </si>
  <si>
    <t>BEGINNING SHELTER COUNT (Midnight, 1/1/2015) Report: Kennel Inventory on Date - ex. 1</t>
  </si>
  <si>
    <t>INTAKE (Live Dogs &amp; Cats Only)</t>
  </si>
  <si>
    <t>JAN</t>
  </si>
  <si>
    <t>FEB</t>
  </si>
  <si>
    <t>MAR</t>
  </si>
  <si>
    <t>APR</t>
  </si>
  <si>
    <t>MAY</t>
  </si>
  <si>
    <t>JUN</t>
  </si>
  <si>
    <t>JUL</t>
  </si>
  <si>
    <t>AUG</t>
  </si>
  <si>
    <t>SEPT</t>
  </si>
  <si>
    <t>OCT</t>
  </si>
  <si>
    <t>NOV</t>
  </si>
  <si>
    <t>DEC</t>
  </si>
  <si>
    <t>PUBLIC (Owner Surrenders, Strays, Confiscates, Returns)</t>
  </si>
  <si>
    <t>H</t>
  </si>
  <si>
    <t>TR</t>
  </si>
  <si>
    <t>TM</t>
  </si>
  <si>
    <t>UU</t>
  </si>
  <si>
    <t>B</t>
  </si>
  <si>
    <t>Subtotal PUBLIC</t>
  </si>
  <si>
    <t>weCARE Transfers IN</t>
  </si>
  <si>
    <t xml:space="preserve"> </t>
  </si>
  <si>
    <t>C</t>
  </si>
  <si>
    <t>Subtotal weCARE</t>
  </si>
  <si>
    <t>OTHER Transfers IN</t>
  </si>
  <si>
    <t>D</t>
  </si>
  <si>
    <t>Subtotal  OTHER</t>
  </si>
  <si>
    <t>From Owners/Guardians Requesting Euthanasia (OGRE)</t>
  </si>
  <si>
    <t>E</t>
  </si>
  <si>
    <t>Subtotal OGRE</t>
  </si>
  <si>
    <t>F</t>
  </si>
  <si>
    <t>Total Intake [B+C+D+E]</t>
  </si>
  <si>
    <t>G</t>
  </si>
  <si>
    <t>OGRE - UU</t>
  </si>
  <si>
    <t>ADJUSTED TOTAL INTAKE  [F minus G]</t>
  </si>
  <si>
    <t>ADOPTIONS (only dogs and cats adopted by the public)</t>
  </si>
  <si>
    <t>I</t>
  </si>
  <si>
    <t>TOTAL ADOPTIONS</t>
  </si>
  <si>
    <t>weCARE Transfers OUT</t>
  </si>
  <si>
    <t>J</t>
  </si>
  <si>
    <t>TOTAL weCARE</t>
  </si>
  <si>
    <t>OTHER Transfer OUT</t>
  </si>
  <si>
    <t>K</t>
  </si>
  <si>
    <t>TOTAL OTHER</t>
  </si>
  <si>
    <t>L</t>
  </si>
  <si>
    <t>RTO</t>
  </si>
  <si>
    <t>L2</t>
  </si>
  <si>
    <t>Return to Habitat</t>
  </si>
  <si>
    <t>DOGS &amp; CATS EUTHANIZED  (All Euthanasia, including Owner Gaurdian Requested Euthanasia aka OGRE))</t>
  </si>
  <si>
    <t>M</t>
  </si>
  <si>
    <t>H (+OGRE)</t>
  </si>
  <si>
    <t>N</t>
  </si>
  <si>
    <t>TR (+OGRE)</t>
  </si>
  <si>
    <t>O</t>
  </si>
  <si>
    <t>TM (+OGRE)</t>
  </si>
  <si>
    <t>P</t>
  </si>
  <si>
    <t>UU (+OGRE)</t>
  </si>
  <si>
    <t>Q</t>
  </si>
  <si>
    <t>Total Euthanasia [M+N+O+P]</t>
  </si>
  <si>
    <t>R</t>
  </si>
  <si>
    <t>UU (OGRE)</t>
  </si>
  <si>
    <t>S</t>
  </si>
  <si>
    <t>ADJUSTED TOTAL EUTHANASIA  [Q minus R]</t>
  </si>
  <si>
    <t>T</t>
  </si>
  <si>
    <t xml:space="preserve">SUBTOTAL  OUTCOMES   [I + J + K + L + L2 + S]  Excludes Owner/Guardian Requested Euthanasia (Unhealthy &amp; Untreatable Only)  </t>
  </si>
  <si>
    <t>U</t>
  </si>
  <si>
    <t>DIED OR LOST IN SHELTER/CARE (Missing, lost, died, escaped)</t>
  </si>
  <si>
    <t>V</t>
  </si>
  <si>
    <t xml:space="preserve">TOTAL OUTCOMES   [T + U]   Excludes Owner/Guardian Requested Euthanasia (Unhealthy &amp; Untreatable Only)  </t>
  </si>
  <si>
    <t>W</t>
  </si>
  <si>
    <t>ENDING SHELTER COUNT (each month)</t>
  </si>
  <si>
    <t>LIVES SAVED</t>
  </si>
  <si>
    <t>X</t>
  </si>
  <si>
    <t>LIVE RELEASE RATE</t>
  </si>
  <si>
    <t>To check the accuracy of the shelter data you've compiled, the Beginning Shelter Count (A) plus the Adjusted Total Intake (H) should equal the Total Outcomes (V) plus the Ending Shelter Count (W):  A + H = V + W.</t>
  </si>
  <si>
    <t>COMMENTS: attachment to follow</t>
  </si>
  <si>
    <t>I agree that in completing this form, we have used the Maddie's Fund definitions of “Healthy,” “Treatable - Manageable,” “Treatable - Rehabilitatable,” and “Unhealthy &amp; Untreatable” as set forth in the attached document titled, “Maddie’s Fund® Categorizat</t>
  </si>
  <si>
    <t xml:space="preserve">Signature: </t>
  </si>
</sst>
</file>

<file path=xl/styles.xml><?xml version="1.0" encoding="utf-8"?>
<styleSheet xmlns="http://schemas.openxmlformats.org/spreadsheetml/2006/main" xmlns:x14ac="http://schemas.microsoft.com/office/spreadsheetml/2009/9/ac" xmlns:mc="http://schemas.openxmlformats.org/markup-compatibility/2006">
  <fonts count="22">
    <font>
      <sz val="12.0"/>
      <color rgb="FF000000"/>
      <name val="Calibri"/>
    </font>
    <font>
      <b/>
      <u/>
      <sz val="14.0"/>
      <name val="Times New Roman"/>
    </font>
    <font>
      <b/>
      <sz val="14.0"/>
      <name val="Times New Roman"/>
    </font>
    <font>
      <sz val="10.0"/>
      <name val="Times New Roman"/>
    </font>
    <font>
      <b/>
      <sz val="9.0"/>
      <name val="Times New Roman"/>
    </font>
    <font>
      <b/>
      <sz val="10.0"/>
      <name val="Times New Roman"/>
    </font>
    <font>
      <sz val="9.0"/>
      <name val="Times New Roman"/>
    </font>
    <font>
      <b/>
      <sz val="9.0"/>
      <color rgb="FFFFFFFF"/>
      <name val="Times New Roman"/>
    </font>
    <font/>
    <font>
      <sz val="10.0"/>
      <color rgb="FFFFFFFF"/>
      <name val="Arial"/>
    </font>
    <font>
      <i/>
      <sz val="9.0"/>
      <color rgb="FFFFFFFF"/>
      <name val="Times New Roman"/>
    </font>
    <font>
      <sz val="12.0"/>
      <color rgb="FFFFFFFF"/>
      <name val="Arial"/>
    </font>
    <font>
      <sz val="9.0"/>
      <color rgb="FF000000"/>
      <name val="Times New Roman"/>
    </font>
    <font>
      <b/>
      <sz val="9.0"/>
      <color rgb="FF000000"/>
      <name val="Times New Roman"/>
    </font>
    <font>
      <i/>
      <sz val="12.0"/>
      <color rgb="FFFFFFFF"/>
      <name val="Times New Roman"/>
    </font>
    <font>
      <b/>
      <sz val="9.0"/>
      <color rgb="FFFF0000"/>
      <name val="Times New Roman"/>
    </font>
    <font>
      <sz val="9.0"/>
      <color rgb="FFFF0000"/>
      <name val="Times New Roman"/>
    </font>
    <font>
      <sz val="10.0"/>
      <color rgb="FFFF0000"/>
      <name val="Arial"/>
    </font>
    <font>
      <b/>
      <sz val="12.0"/>
      <color rgb="FFFFFFFF"/>
      <name val="Times New Roman"/>
    </font>
    <font>
      <b/>
      <i/>
      <sz val="12.0"/>
      <color rgb="FFFF0000"/>
      <name val="Times New Roman"/>
    </font>
    <font>
      <sz val="8.0"/>
      <name val="Times New Roman"/>
    </font>
    <font>
      <b/>
      <sz val="12.0"/>
      <name val="Times New Roman"/>
    </font>
  </fonts>
  <fills count="6">
    <fill>
      <patternFill patternType="none"/>
    </fill>
    <fill>
      <patternFill patternType="lightGray"/>
    </fill>
    <fill>
      <patternFill patternType="solid">
        <fgColor rgb="FFC0C0C0"/>
        <bgColor rgb="FFC0C0C0"/>
      </patternFill>
    </fill>
    <fill>
      <patternFill patternType="solid">
        <fgColor rgb="FF000000"/>
        <bgColor rgb="FF000000"/>
      </patternFill>
    </fill>
    <fill>
      <patternFill patternType="solid">
        <fgColor rgb="FFFFFFFF"/>
        <bgColor rgb="FFFFFFFF"/>
      </patternFill>
    </fill>
    <fill>
      <patternFill patternType="solid">
        <fgColor rgb="FFFFCC00"/>
        <bgColor rgb="FFFFCC00"/>
      </patternFill>
    </fill>
  </fills>
  <borders count="24">
    <border>
      <left/>
      <right/>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medium">
        <color rgb="FF000000"/>
      </left>
      <right style="thin">
        <color rgb="FF000000"/>
      </right>
      <top/>
      <bottom style="thin">
        <color rgb="FF000000"/>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s>
  <cellStyleXfs count="1">
    <xf borderId="0" fillId="0" fontId="0" numFmtId="0" applyAlignment="1" applyFont="1"/>
  </cellStyleXfs>
  <cellXfs count="83">
    <xf borderId="0" fillId="0" fontId="0" numFmtId="0" xfId="0" applyAlignment="1" applyFont="1">
      <alignment/>
    </xf>
    <xf borderId="0" fillId="0" fontId="0" numFmtId="0" xfId="0" applyFont="1"/>
    <xf borderId="0" fillId="0" fontId="0" numFmtId="0" xfId="0" applyAlignment="1" applyFont="1">
      <alignment horizontal="left" wrapText="1"/>
    </xf>
    <xf borderId="0" fillId="0" fontId="0" numFmtId="0" xfId="0" applyAlignment="1" applyFont="1">
      <alignment horizontal="left"/>
    </xf>
    <xf borderId="0" fillId="0" fontId="1" numFmtId="0" xfId="0" applyAlignment="1" applyFont="1">
      <alignment horizontal="center"/>
    </xf>
    <xf borderId="0" fillId="0" fontId="2" numFmtId="0" xfId="0" applyAlignment="1" applyFont="1">
      <alignment horizontal="left"/>
    </xf>
    <xf borderId="0" fillId="0" fontId="2" numFmtId="0" xfId="0" applyAlignment="1" applyFont="1">
      <alignment horizontal="center" wrapText="1"/>
    </xf>
    <xf borderId="0" fillId="0" fontId="3" numFmtId="0" xfId="0" applyFont="1"/>
    <xf borderId="0" fillId="0" fontId="0" numFmtId="0" xfId="0" applyAlignment="1" applyFont="1">
      <alignment wrapText="1"/>
    </xf>
    <xf borderId="1" fillId="0" fontId="4" numFmtId="0" xfId="0" applyAlignment="1" applyBorder="1" applyFont="1">
      <alignment horizontal="center" wrapText="1"/>
    </xf>
    <xf borderId="2" fillId="0" fontId="4" numFmtId="0" xfId="0" applyAlignment="1" applyBorder="1" applyFont="1">
      <alignment wrapText="1"/>
    </xf>
    <xf borderId="2" fillId="0" fontId="4" numFmtId="0" xfId="0" applyAlignment="1" applyBorder="1" applyFont="1">
      <alignment horizontal="center" wrapText="1"/>
    </xf>
    <xf borderId="3" fillId="0" fontId="4" numFmtId="0" xfId="0" applyAlignment="1" applyBorder="1" applyFont="1">
      <alignment horizontal="center" wrapText="1"/>
    </xf>
    <xf borderId="4" fillId="0" fontId="4" numFmtId="0" xfId="0" applyAlignment="1" applyBorder="1" applyFont="1">
      <alignment wrapText="1"/>
    </xf>
    <xf borderId="5" fillId="0" fontId="4" numFmtId="0" xfId="0" applyAlignment="1" applyBorder="1" applyFont="1">
      <alignment wrapText="1"/>
    </xf>
    <xf borderId="5" fillId="0" fontId="5" numFmtId="0" xfId="0" applyAlignment="1" applyBorder="1" applyFont="1">
      <alignment horizontal="right" wrapText="1"/>
    </xf>
    <xf borderId="6" fillId="0" fontId="5" numFmtId="0" xfId="0" applyAlignment="1" applyBorder="1" applyFont="1">
      <alignment horizontal="right" wrapText="1"/>
    </xf>
    <xf borderId="4" fillId="0" fontId="4" numFmtId="0" xfId="0" applyAlignment="1" applyBorder="1" applyFont="1">
      <alignment horizontal="center" wrapText="1"/>
    </xf>
    <xf borderId="5" fillId="2" fontId="6" numFmtId="0" xfId="0" applyAlignment="1" applyBorder="1" applyFill="1" applyFont="1">
      <alignment horizontal="right" wrapText="1"/>
    </xf>
    <xf borderId="5" fillId="0" fontId="6" numFmtId="0" xfId="0" applyAlignment="1" applyBorder="1" applyFont="1">
      <alignment horizontal="right" wrapText="1"/>
    </xf>
    <xf borderId="6" fillId="0" fontId="6" numFmtId="0" xfId="0" applyAlignment="1" applyBorder="1" applyFont="1">
      <alignment horizontal="right" wrapText="1"/>
    </xf>
    <xf borderId="7" fillId="3" fontId="7" numFmtId="0" xfId="0" applyAlignment="1" applyBorder="1" applyFill="1" applyFont="1">
      <alignment horizontal="left" wrapText="1"/>
    </xf>
    <xf borderId="8" fillId="0" fontId="8" numFmtId="0" xfId="0" applyBorder="1" applyFont="1"/>
    <xf borderId="9" fillId="0" fontId="8" numFmtId="0" xfId="0" applyBorder="1" applyFont="1"/>
    <xf borderId="7" fillId="3" fontId="9" numFmtId="0" xfId="0" applyAlignment="1" applyBorder="1" applyFont="1">
      <alignment horizontal="center"/>
    </xf>
    <xf borderId="7" fillId="3" fontId="10" numFmtId="0" xfId="0" applyAlignment="1" applyBorder="1" applyFont="1">
      <alignment horizontal="left" wrapText="1"/>
    </xf>
    <xf borderId="5" fillId="3" fontId="9" numFmtId="0" xfId="0" applyAlignment="1" applyBorder="1" applyFont="1">
      <alignment horizontal="center"/>
    </xf>
    <xf borderId="5" fillId="3" fontId="11" numFmtId="0" xfId="0" applyAlignment="1" applyBorder="1" applyFont="1">
      <alignment horizontal="center"/>
    </xf>
    <xf borderId="5" fillId="0" fontId="12" numFmtId="0" xfId="0" applyAlignment="1" applyBorder="1" applyFont="1">
      <alignment wrapText="1"/>
    </xf>
    <xf borderId="7" fillId="0" fontId="4" numFmtId="0" xfId="0" applyAlignment="1" applyBorder="1" applyFont="1">
      <alignment horizontal="right" wrapText="1"/>
    </xf>
    <xf borderId="5" fillId="2" fontId="0" numFmtId="0" xfId="0" applyBorder="1" applyFont="1"/>
    <xf borderId="5" fillId="0" fontId="13" numFmtId="0" xfId="0" applyAlignment="1" applyBorder="1" applyFont="1">
      <alignment wrapText="1"/>
    </xf>
    <xf borderId="5" fillId="0" fontId="4" numFmtId="0" xfId="0" applyAlignment="1" applyBorder="1" applyFont="1">
      <alignment horizontal="right" wrapText="1"/>
    </xf>
    <xf borderId="5" fillId="0" fontId="0" numFmtId="0" xfId="0" applyBorder="1" applyFont="1"/>
    <xf borderId="7" fillId="3" fontId="14" numFmtId="0" xfId="0" applyAlignment="1" applyBorder="1" applyFont="1">
      <alignment horizontal="left" wrapText="1"/>
    </xf>
    <xf borderId="5" fillId="4" fontId="0" numFmtId="0" xfId="0" applyBorder="1" applyFill="1" applyFont="1"/>
    <xf borderId="5" fillId="0" fontId="5" numFmtId="0" xfId="0" applyAlignment="1" applyBorder="1" applyFont="1">
      <alignment wrapText="1"/>
    </xf>
    <xf borderId="7" fillId="0" fontId="5" numFmtId="0" xfId="0" applyAlignment="1" applyBorder="1" applyFont="1">
      <alignment horizontal="right" wrapText="1"/>
    </xf>
    <xf borderId="4" fillId="0" fontId="15" numFmtId="0" xfId="0" applyAlignment="1" applyBorder="1" applyFont="1">
      <alignment horizontal="center" wrapText="1"/>
    </xf>
    <xf borderId="5" fillId="0" fontId="16" numFmtId="0" xfId="0" applyAlignment="1" applyBorder="1" applyFont="1">
      <alignment wrapText="1"/>
    </xf>
    <xf borderId="5" fillId="0" fontId="16" numFmtId="0" xfId="0" applyAlignment="1" applyBorder="1" applyFont="1">
      <alignment horizontal="right" wrapText="1"/>
    </xf>
    <xf borderId="7" fillId="0" fontId="16" numFmtId="0" xfId="0" applyAlignment="1" applyBorder="1" applyFont="1">
      <alignment horizontal="right" wrapText="1"/>
    </xf>
    <xf borderId="5" fillId="0" fontId="17" numFmtId="0" xfId="0" applyBorder="1" applyFont="1"/>
    <xf borderId="5" fillId="0" fontId="4" numFmtId="0" xfId="0" applyAlignment="1" applyBorder="1" applyFont="1">
      <alignment horizontal="center" wrapText="1"/>
    </xf>
    <xf borderId="0" fillId="5" fontId="4" numFmtId="0" xfId="0" applyAlignment="1" applyBorder="1" applyFill="1" applyFont="1">
      <alignment horizontal="center" wrapText="1"/>
    </xf>
    <xf borderId="0" fillId="5" fontId="6" numFmtId="0" xfId="0" applyAlignment="1" applyBorder="1" applyFont="1">
      <alignment wrapText="1"/>
    </xf>
    <xf borderId="0" fillId="5" fontId="6" numFmtId="0" xfId="0" applyAlignment="1" applyBorder="1" applyFont="1">
      <alignment horizontal="right" wrapText="1"/>
    </xf>
    <xf borderId="0" fillId="5" fontId="0" numFmtId="0" xfId="0" applyBorder="1" applyFont="1"/>
    <xf borderId="10" fillId="0" fontId="4" numFmtId="0" xfId="0" applyAlignment="1" applyBorder="1" applyFont="1">
      <alignment horizontal="center" wrapText="1"/>
    </xf>
    <xf borderId="11" fillId="3" fontId="7" numFmtId="0" xfId="0" applyAlignment="1" applyBorder="1" applyFont="1">
      <alignment horizontal="left" wrapText="1"/>
    </xf>
    <xf borderId="12" fillId="0" fontId="8" numFmtId="0" xfId="0" applyBorder="1" applyFont="1"/>
    <xf borderId="13" fillId="0" fontId="8" numFmtId="0" xfId="0" applyBorder="1" applyFont="1"/>
    <xf borderId="7" fillId="3" fontId="18" numFmtId="0" xfId="0" applyAlignment="1" applyBorder="1" applyFont="1">
      <alignment horizontal="left" wrapText="1"/>
    </xf>
    <xf borderId="0" fillId="2" fontId="0" numFmtId="0" xfId="0" applyBorder="1" applyFont="1"/>
    <xf borderId="5" fillId="0" fontId="3" numFmtId="0" xfId="0" applyAlignment="1" applyBorder="1" applyFont="1">
      <alignment horizontal="right" wrapText="1"/>
    </xf>
    <xf borderId="5" fillId="0" fontId="6" numFmtId="0" xfId="0" applyAlignment="1" applyBorder="1" applyFont="1">
      <alignment wrapText="1"/>
    </xf>
    <xf borderId="5" fillId="2" fontId="17" numFmtId="0" xfId="0" applyBorder="1" applyFont="1"/>
    <xf borderId="7" fillId="0" fontId="6" numFmtId="0" xfId="0" applyAlignment="1" applyBorder="1" applyFont="1">
      <alignment horizontal="right" wrapText="1"/>
    </xf>
    <xf borderId="14" fillId="0" fontId="4" numFmtId="0" xfId="0" applyAlignment="1" applyBorder="1" applyFont="1">
      <alignment horizontal="center" wrapText="1"/>
    </xf>
    <xf borderId="15" fillId="0" fontId="4" numFmtId="0" xfId="0" applyAlignment="1" applyBorder="1" applyFont="1">
      <alignment wrapText="1"/>
    </xf>
    <xf borderId="15" fillId="2" fontId="5" numFmtId="0" xfId="0" applyAlignment="1" applyBorder="1" applyFont="1">
      <alignment horizontal="right" wrapText="1"/>
    </xf>
    <xf borderId="16" fillId="0" fontId="5" numFmtId="0" xfId="0" applyAlignment="1" applyBorder="1" applyFont="1">
      <alignment horizontal="right" wrapText="1"/>
    </xf>
    <xf borderId="17" fillId="0" fontId="0" numFmtId="0" xfId="0" applyAlignment="1" applyBorder="1" applyFont="1">
      <alignment horizontal="center"/>
    </xf>
    <xf borderId="18" fillId="0" fontId="8" numFmtId="0" xfId="0" applyBorder="1" applyFont="1"/>
    <xf borderId="19" fillId="0" fontId="8" numFmtId="0" xfId="0" applyBorder="1" applyFont="1"/>
    <xf borderId="0" fillId="0" fontId="4" numFmtId="0" xfId="0" applyAlignment="1" applyFont="1">
      <alignment horizontal="center" wrapText="1"/>
    </xf>
    <xf borderId="0" fillId="0" fontId="4" numFmtId="0" xfId="0" applyAlignment="1" applyFont="1">
      <alignment wrapText="1"/>
    </xf>
    <xf borderId="0" fillId="0" fontId="5" numFmtId="0" xfId="0" applyAlignment="1" applyFont="1">
      <alignment horizontal="right" wrapText="1"/>
    </xf>
    <xf borderId="2" fillId="0" fontId="3" numFmtId="0" xfId="0" applyAlignment="1" applyBorder="1" applyFont="1">
      <alignment horizontal="right" wrapText="1"/>
    </xf>
    <xf borderId="3" fillId="0" fontId="3" numFmtId="0" xfId="0" applyAlignment="1" applyBorder="1" applyFont="1">
      <alignment horizontal="right" wrapText="1"/>
    </xf>
    <xf borderId="0" fillId="0" fontId="0" numFmtId="0" xfId="0" applyAlignment="1" applyFont="1">
      <alignment horizontal="center"/>
    </xf>
    <xf borderId="6" fillId="0" fontId="3" numFmtId="0" xfId="0" applyAlignment="1" applyBorder="1" applyFont="1">
      <alignment horizontal="right" wrapText="1"/>
    </xf>
    <xf borderId="15" fillId="0" fontId="5" numFmtId="0" xfId="0" applyAlignment="1" applyBorder="1" applyFont="1">
      <alignment horizontal="right" wrapText="1"/>
    </xf>
    <xf borderId="20" fillId="0" fontId="5" numFmtId="0" xfId="0" applyAlignment="1" applyBorder="1" applyFont="1">
      <alignment horizontal="right" wrapText="1"/>
    </xf>
    <xf borderId="21" fillId="0" fontId="4" numFmtId="0" xfId="0" applyAlignment="1" applyBorder="1" applyFont="1">
      <alignment horizontal="center" wrapText="1"/>
    </xf>
    <xf borderId="22" fillId="0" fontId="4" numFmtId="0" xfId="0" applyAlignment="1" applyBorder="1" applyFont="1">
      <alignment wrapText="1"/>
    </xf>
    <xf borderId="22" fillId="0" fontId="5" numFmtId="9" xfId="0" applyAlignment="1" applyBorder="1" applyFont="1" applyNumberFormat="1">
      <alignment horizontal="right" wrapText="1"/>
    </xf>
    <xf borderId="23" fillId="0" fontId="5" numFmtId="9" xfId="0" applyAlignment="1" applyBorder="1" applyFont="1" applyNumberFormat="1">
      <alignment horizontal="right" wrapText="1"/>
    </xf>
    <xf borderId="0" fillId="0" fontId="19" numFmtId="0" xfId="0" applyAlignment="1" applyFont="1">
      <alignment wrapText="1"/>
    </xf>
    <xf borderId="0" fillId="0" fontId="20" numFmtId="0" xfId="0" applyFont="1"/>
    <xf borderId="0" fillId="0" fontId="21" numFmtId="0" xfId="0" applyFont="1"/>
    <xf borderId="0" fillId="0" fontId="21" numFmtId="0" xfId="0" applyAlignment="1" applyFont="1">
      <alignment wrapText="1"/>
    </xf>
    <xf borderId="0" fillId="0" fontId="0"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00.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3</xdr:col>
      <xdr:colOff>276225</xdr:colOff>
      <xdr:row>0</xdr:row>
      <xdr:rowOff>0</xdr:rowOff>
    </xdr:from>
    <xdr:to>
      <xdr:col>5</xdr:col>
      <xdr:colOff>76200</xdr:colOff>
      <xdr:row>4</xdr:row>
      <xdr:rowOff>123825</xdr:rowOff>
    </xdr:to>
    <xdr:pic>
      <xdr:nvPicPr>
        <xdr:cNvPr descr="Maddie" id="0" name="image00.png"/>
        <xdr:cNvPicPr preferRelativeResize="0"/>
      </xdr:nvPicPr>
      <xdr:blipFill>
        <a:blip cstate="print" r:embed="rId1"/>
        <a:stretch>
          <a:fillRect/>
        </a:stretch>
      </xdr:blipFill>
      <xdr:spPr>
        <a:xfrm>
          <a:ext cx="1352550" cy="1114425"/>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3.44" defaultRowHeight="15.0"/>
  <cols>
    <col customWidth="1" min="1" max="1" width="3.44"/>
    <col customWidth="1" min="2" max="2" width="20.67"/>
    <col customWidth="1" min="3" max="3" width="10.11"/>
    <col customWidth="1" min="4" max="4" width="8.67"/>
    <col customWidth="1" min="5" max="5" width="9.44"/>
    <col customWidth="1" min="6" max="29" width="5.56"/>
  </cols>
  <sheetData>
    <row r="1" ht="15.0" customHeight="1">
      <c r="A1" s="1"/>
      <c r="B1" s="2"/>
      <c r="C1" s="3"/>
      <c r="D1" s="3"/>
      <c r="E1" s="3"/>
      <c r="F1" s="1"/>
      <c r="G1" s="1"/>
      <c r="H1" s="1"/>
      <c r="I1" s="1"/>
      <c r="J1" s="1"/>
      <c r="K1" s="1"/>
      <c r="L1" s="1"/>
      <c r="M1" s="1"/>
      <c r="N1" s="1"/>
      <c r="O1" s="1"/>
      <c r="P1" s="1"/>
      <c r="Q1" s="1"/>
      <c r="R1" s="1"/>
      <c r="S1" s="1"/>
      <c r="T1" s="1"/>
      <c r="U1" s="1"/>
      <c r="V1" s="1"/>
      <c r="W1" s="1"/>
      <c r="X1" s="1"/>
      <c r="Y1" s="1"/>
      <c r="Z1" s="1"/>
      <c r="AA1" s="1"/>
      <c r="AB1" s="1"/>
      <c r="AC1" s="1"/>
    </row>
    <row r="2" ht="15.75" customHeight="1">
      <c r="A2" s="4" t="s">
        <v>0</v>
      </c>
      <c r="D2" s="3"/>
      <c r="E2" s="3"/>
      <c r="F2" s="1"/>
      <c r="G2" s="1"/>
      <c r="H2" s="1"/>
      <c r="I2" s="1"/>
      <c r="J2" s="1"/>
      <c r="K2" s="1"/>
      <c r="L2" s="1"/>
      <c r="M2" s="1"/>
      <c r="N2" s="1"/>
      <c r="O2" s="1"/>
      <c r="P2" s="1"/>
      <c r="Q2" s="1"/>
      <c r="R2" s="1"/>
      <c r="S2" s="1"/>
      <c r="T2" s="1"/>
      <c r="U2" s="1"/>
      <c r="V2" s="1"/>
      <c r="W2" s="1"/>
      <c r="X2" s="1"/>
      <c r="Y2" s="1"/>
      <c r="Z2" s="1"/>
      <c r="AA2" s="1"/>
      <c r="AB2" s="1"/>
      <c r="AC2" s="1"/>
    </row>
    <row r="3" ht="15.75" customHeight="1">
      <c r="A3" s="5"/>
      <c r="B3" s="2"/>
      <c r="C3" s="3"/>
      <c r="D3" s="3"/>
      <c r="E3" s="3"/>
      <c r="F3" s="1"/>
      <c r="G3" s="1"/>
      <c r="H3" s="1"/>
      <c r="I3" s="1"/>
      <c r="J3" s="1"/>
      <c r="K3" s="1"/>
      <c r="L3" s="1"/>
      <c r="M3" s="1"/>
      <c r="N3" s="1"/>
      <c r="O3" s="1"/>
      <c r="P3" s="1"/>
      <c r="Q3" s="1"/>
      <c r="R3" s="1"/>
      <c r="S3" s="1"/>
      <c r="T3" s="1"/>
      <c r="U3" s="1"/>
      <c r="V3" s="1"/>
      <c r="W3" s="1"/>
      <c r="X3" s="1"/>
      <c r="Y3" s="1"/>
      <c r="Z3" s="1"/>
      <c r="AA3" s="1"/>
      <c r="AB3" s="1"/>
      <c r="AC3" s="1"/>
    </row>
    <row r="4" ht="31.5" customHeight="1">
      <c r="A4" s="1"/>
      <c r="B4" s="6" t="s">
        <v>1</v>
      </c>
      <c r="C4" s="3"/>
      <c r="D4" s="3"/>
      <c r="E4" s="3"/>
      <c r="F4" s="1"/>
      <c r="G4" s="1"/>
      <c r="H4" s="1"/>
      <c r="I4" s="1"/>
      <c r="J4" s="1"/>
      <c r="K4" s="1"/>
      <c r="L4" s="1"/>
      <c r="M4" s="1"/>
      <c r="N4" s="1"/>
      <c r="O4" s="1"/>
      <c r="P4" s="1"/>
      <c r="Q4" s="1"/>
      <c r="R4" s="1"/>
      <c r="S4" s="1"/>
      <c r="T4" s="1"/>
      <c r="U4" s="1"/>
      <c r="V4" s="1"/>
      <c r="W4" s="1"/>
      <c r="X4" s="1"/>
      <c r="Y4" s="1"/>
      <c r="Z4" s="1"/>
      <c r="AA4" s="1"/>
      <c r="AB4" s="1"/>
      <c r="AC4" s="1"/>
    </row>
    <row r="5" ht="15.75" customHeight="1">
      <c r="A5" s="7"/>
      <c r="B5" s="8"/>
      <c r="C5" s="1"/>
      <c r="D5" s="1"/>
      <c r="E5" s="1"/>
      <c r="F5" s="1"/>
      <c r="G5" s="1"/>
      <c r="H5" s="1"/>
      <c r="I5" s="1"/>
      <c r="J5" s="1"/>
      <c r="K5" s="1"/>
      <c r="L5" s="1"/>
      <c r="M5" s="1"/>
      <c r="N5" s="1"/>
      <c r="O5" s="1"/>
      <c r="P5" s="1"/>
      <c r="Q5" s="1"/>
      <c r="R5" s="1"/>
      <c r="S5" s="1"/>
      <c r="T5" s="1"/>
      <c r="U5" s="1"/>
      <c r="V5" s="1"/>
      <c r="W5" s="1"/>
      <c r="X5" s="1"/>
      <c r="Y5" s="1"/>
      <c r="Z5" s="1"/>
      <c r="AA5" s="1"/>
      <c r="AB5" s="1"/>
      <c r="AC5" s="1"/>
    </row>
    <row r="6" ht="33.75" customHeight="1">
      <c r="A6" s="9"/>
      <c r="B6" s="10" t="s">
        <v>2</v>
      </c>
      <c r="C6" s="11" t="s">
        <v>3</v>
      </c>
      <c r="D6" s="11" t="s">
        <v>4</v>
      </c>
      <c r="E6" s="12" t="s">
        <v>5</v>
      </c>
      <c r="F6" s="1"/>
      <c r="G6" s="1"/>
      <c r="H6" s="1"/>
      <c r="I6" s="1"/>
      <c r="J6" s="1"/>
      <c r="K6" s="1"/>
      <c r="L6" s="1"/>
      <c r="M6" s="1"/>
      <c r="N6" s="1"/>
      <c r="O6" s="1"/>
      <c r="P6" s="1"/>
      <c r="Q6" s="1"/>
      <c r="R6" s="1"/>
      <c r="S6" s="1"/>
      <c r="T6" s="1"/>
      <c r="U6" s="1"/>
      <c r="V6" s="1"/>
      <c r="W6" s="1"/>
      <c r="X6" s="1"/>
      <c r="Y6" s="1"/>
      <c r="Z6" s="1"/>
      <c r="AA6" s="1"/>
      <c r="AB6" s="1"/>
      <c r="AC6" s="1"/>
    </row>
    <row r="7" ht="22.5" customHeight="1">
      <c r="A7" s="13"/>
      <c r="B7" s="14" t="s">
        <v>6</v>
      </c>
      <c r="C7" s="15"/>
      <c r="D7" s="15"/>
      <c r="E7" s="16"/>
      <c r="F7" s="1"/>
      <c r="G7" s="1"/>
      <c r="H7" s="1"/>
      <c r="I7" s="1"/>
      <c r="J7" s="1"/>
      <c r="K7" s="1"/>
      <c r="L7" s="1"/>
      <c r="M7" s="1"/>
      <c r="N7" s="1"/>
      <c r="O7" s="1"/>
      <c r="P7" s="1"/>
      <c r="Q7" s="1"/>
      <c r="R7" s="1"/>
      <c r="S7" s="1"/>
      <c r="T7" s="1"/>
      <c r="U7" s="1"/>
      <c r="V7" s="1"/>
      <c r="W7" s="1"/>
      <c r="X7" s="1"/>
      <c r="Y7" s="1"/>
      <c r="Z7" s="1"/>
      <c r="AA7" s="1"/>
      <c r="AB7" s="1"/>
      <c r="AC7" s="1"/>
    </row>
    <row r="8" ht="45.0" customHeight="1">
      <c r="A8" s="17" t="s">
        <v>7</v>
      </c>
      <c r="B8" s="14" t="s">
        <v>8</v>
      </c>
      <c r="C8" s="18">
        <v>0.0</v>
      </c>
      <c r="D8" s="18">
        <v>342.0</v>
      </c>
      <c r="E8" s="16" t="str">
        <f>SUM(C8:D8)</f>
        <v>342</v>
      </c>
      <c r="F8" s="1"/>
      <c r="G8" s="1"/>
      <c r="H8" s="1"/>
      <c r="I8" s="1"/>
      <c r="J8" s="1"/>
      <c r="K8" s="1"/>
      <c r="L8" s="1"/>
      <c r="M8" s="1"/>
      <c r="N8" s="1"/>
      <c r="O8" s="1"/>
      <c r="P8" s="1"/>
      <c r="Q8" s="1"/>
      <c r="R8" s="1"/>
      <c r="S8" s="1"/>
      <c r="T8" s="1"/>
      <c r="U8" s="1"/>
      <c r="V8" s="1"/>
      <c r="W8" s="1"/>
      <c r="X8" s="1"/>
      <c r="Y8" s="1"/>
      <c r="Z8" s="1"/>
      <c r="AA8" s="1"/>
      <c r="AB8" s="1"/>
      <c r="AC8" s="1"/>
    </row>
    <row r="9" ht="15.0" customHeight="1">
      <c r="A9" s="17"/>
      <c r="B9" s="14"/>
      <c r="C9" s="19"/>
      <c r="D9" s="19"/>
      <c r="E9" s="20"/>
      <c r="F9" s="1"/>
      <c r="G9" s="1"/>
      <c r="H9" s="1"/>
      <c r="I9" s="1"/>
      <c r="J9" s="1"/>
      <c r="K9" s="1"/>
      <c r="L9" s="1"/>
      <c r="M9" s="1"/>
      <c r="N9" s="1"/>
      <c r="O9" s="1"/>
      <c r="P9" s="1"/>
      <c r="Q9" s="1"/>
      <c r="R9" s="1"/>
      <c r="S9" s="1"/>
      <c r="T9" s="1"/>
      <c r="U9" s="1"/>
      <c r="V9" s="1"/>
      <c r="W9" s="1"/>
      <c r="X9" s="1"/>
      <c r="Y9" s="1"/>
      <c r="Z9" s="1"/>
      <c r="AA9" s="1"/>
      <c r="AB9" s="1"/>
      <c r="AC9" s="1"/>
    </row>
    <row r="10" ht="15.0" customHeight="1">
      <c r="A10" s="17"/>
      <c r="B10" s="21" t="s">
        <v>9</v>
      </c>
      <c r="C10" s="22"/>
      <c r="D10" s="22"/>
      <c r="E10" s="23"/>
      <c r="F10" s="24" t="s">
        <v>10</v>
      </c>
      <c r="G10" s="23"/>
      <c r="H10" s="24" t="s">
        <v>11</v>
      </c>
      <c r="I10" s="23"/>
      <c r="J10" s="24" t="s">
        <v>12</v>
      </c>
      <c r="K10" s="23"/>
      <c r="L10" s="24" t="s">
        <v>13</v>
      </c>
      <c r="M10" s="23"/>
      <c r="N10" s="24" t="s">
        <v>14</v>
      </c>
      <c r="O10" s="23"/>
      <c r="P10" s="24" t="s">
        <v>15</v>
      </c>
      <c r="Q10" s="23"/>
      <c r="R10" s="24" t="s">
        <v>16</v>
      </c>
      <c r="S10" s="23"/>
      <c r="T10" s="24" t="s">
        <v>17</v>
      </c>
      <c r="U10" s="23"/>
      <c r="V10" s="24" t="s">
        <v>18</v>
      </c>
      <c r="W10" s="23"/>
      <c r="X10" s="24" t="s">
        <v>19</v>
      </c>
      <c r="Y10" s="23"/>
      <c r="Z10" s="24" t="s">
        <v>20</v>
      </c>
      <c r="AA10" s="23"/>
      <c r="AB10" s="24" t="s">
        <v>21</v>
      </c>
      <c r="AC10" s="23"/>
    </row>
    <row r="11" ht="15.0" customHeight="1">
      <c r="A11" s="17"/>
      <c r="B11" s="25" t="s">
        <v>22</v>
      </c>
      <c r="C11" s="22"/>
      <c r="D11" s="22"/>
      <c r="E11" s="23"/>
      <c r="F11" s="26" t="s">
        <v>3</v>
      </c>
      <c r="G11" s="26" t="s">
        <v>4</v>
      </c>
      <c r="H11" s="26" t="s">
        <v>3</v>
      </c>
      <c r="I11" s="26" t="s">
        <v>4</v>
      </c>
      <c r="J11" s="26" t="s">
        <v>3</v>
      </c>
      <c r="K11" s="26" t="s">
        <v>4</v>
      </c>
      <c r="L11" s="26" t="s">
        <v>3</v>
      </c>
      <c r="M11" s="26" t="s">
        <v>4</v>
      </c>
      <c r="N11" s="26" t="s">
        <v>3</v>
      </c>
      <c r="O11" s="26" t="s">
        <v>4</v>
      </c>
      <c r="P11" s="26" t="s">
        <v>3</v>
      </c>
      <c r="Q11" s="26" t="s">
        <v>4</v>
      </c>
      <c r="R11" s="26" t="s">
        <v>3</v>
      </c>
      <c r="S11" s="26" t="s">
        <v>4</v>
      </c>
      <c r="T11" s="26" t="s">
        <v>3</v>
      </c>
      <c r="U11" s="26" t="s">
        <v>4</v>
      </c>
      <c r="V11" s="26" t="s">
        <v>3</v>
      </c>
      <c r="W11" s="26" t="s">
        <v>4</v>
      </c>
      <c r="X11" s="26" t="s">
        <v>3</v>
      </c>
      <c r="Y11" s="27" t="s">
        <v>4</v>
      </c>
      <c r="Z11" s="26" t="s">
        <v>3</v>
      </c>
      <c r="AA11" s="26" t="s">
        <v>4</v>
      </c>
      <c r="AB11" s="26" t="s">
        <v>3</v>
      </c>
      <c r="AC11" s="26" t="s">
        <v>4</v>
      </c>
    </row>
    <row r="12" ht="15.0" customHeight="1">
      <c r="A12" s="17"/>
      <c r="B12" s="28" t="s">
        <v>23</v>
      </c>
      <c r="C12" s="19" t="str">
        <f t="shared" ref="C12:D12" si="1">SUM(F12,H12,J12,L12,N12,P12,R12,T12,V12,X12,Z12,AB12)</f>
        <v>0</v>
      </c>
      <c r="D12" s="19" t="str">
        <f t="shared" si="1"/>
        <v>530</v>
      </c>
      <c r="E12" s="29" t="str">
        <f t="shared" ref="E12:E15" si="3">SUM(C12:D12)</f>
        <v>530</v>
      </c>
      <c r="F12" s="30"/>
      <c r="G12" s="30">
        <v>44.0</v>
      </c>
      <c r="H12" s="30"/>
      <c r="I12" s="30">
        <v>32.0</v>
      </c>
      <c r="J12" s="30"/>
      <c r="K12" s="30">
        <v>34.0</v>
      </c>
      <c r="L12" s="30"/>
      <c r="M12" s="30">
        <v>57.0</v>
      </c>
      <c r="N12" s="30"/>
      <c r="O12" s="30">
        <v>101.0</v>
      </c>
      <c r="P12" s="30"/>
      <c r="Q12" s="30">
        <v>104.0</v>
      </c>
      <c r="R12" s="30"/>
      <c r="S12" s="30">
        <v>24.0</v>
      </c>
      <c r="T12" s="30"/>
      <c r="U12" s="30">
        <v>22.0</v>
      </c>
      <c r="V12" s="30"/>
      <c r="W12" s="30">
        <v>26.0</v>
      </c>
      <c r="X12" s="30"/>
      <c r="Y12" s="30">
        <v>20.0</v>
      </c>
      <c r="Z12" s="30"/>
      <c r="AA12" s="30">
        <v>23.0</v>
      </c>
      <c r="AB12" s="30"/>
      <c r="AC12" s="30">
        <v>43.0</v>
      </c>
    </row>
    <row r="13" ht="15.0" customHeight="1">
      <c r="A13" s="17"/>
      <c r="B13" s="28" t="s">
        <v>24</v>
      </c>
      <c r="C13" s="19" t="str">
        <f t="shared" ref="C13:D13" si="2">SUM(F13,H13,J13,L13,N13,P13,R13,T13,V13,X13,Z13,AB13)</f>
        <v>0</v>
      </c>
      <c r="D13" s="19" t="str">
        <f t="shared" si="2"/>
        <v>81</v>
      </c>
      <c r="E13" s="29" t="str">
        <f t="shared" si="3"/>
        <v>81</v>
      </c>
      <c r="F13" s="30"/>
      <c r="G13" s="30">
        <v>4.0</v>
      </c>
      <c r="H13" s="30"/>
      <c r="I13" s="30"/>
      <c r="J13" s="30"/>
      <c r="K13" s="30">
        <v>3.0</v>
      </c>
      <c r="L13" s="30"/>
      <c r="M13" s="30">
        <v>2.0</v>
      </c>
      <c r="N13" s="30"/>
      <c r="O13" s="30">
        <v>16.0</v>
      </c>
      <c r="P13" s="30"/>
      <c r="Q13" s="30">
        <v>19.0</v>
      </c>
      <c r="R13" s="30"/>
      <c r="S13" s="30">
        <v>11.0</v>
      </c>
      <c r="T13" s="30"/>
      <c r="U13" s="30"/>
      <c r="V13" s="30"/>
      <c r="W13" s="30">
        <v>8.0</v>
      </c>
      <c r="X13" s="30"/>
      <c r="Y13" s="30">
        <v>3.0</v>
      </c>
      <c r="Z13" s="30"/>
      <c r="AA13" s="30">
        <v>13.0</v>
      </c>
      <c r="AB13" s="30"/>
      <c r="AC13" s="30">
        <v>2.0</v>
      </c>
    </row>
    <row r="14" ht="15.0" customHeight="1">
      <c r="A14" s="17"/>
      <c r="B14" s="28" t="s">
        <v>25</v>
      </c>
      <c r="C14" s="19" t="str">
        <f t="shared" ref="C14:D14" si="4">SUM(F14,H14,J14,L14,N14,P14,R14,T14,V14,X14,Z14,AB14)</f>
        <v>0</v>
      </c>
      <c r="D14" s="19" t="str">
        <f t="shared" si="4"/>
        <v>7</v>
      </c>
      <c r="E14" s="29" t="str">
        <f t="shared" si="3"/>
        <v>7</v>
      </c>
      <c r="F14" s="30"/>
      <c r="G14" s="30">
        <v>2.0</v>
      </c>
      <c r="H14" s="30"/>
      <c r="I14" s="30"/>
      <c r="J14" s="30"/>
      <c r="K14" s="30">
        <v>1.0</v>
      </c>
      <c r="L14" s="30"/>
      <c r="M14" s="30">
        <v>1.0</v>
      </c>
      <c r="N14" s="30"/>
      <c r="O14" s="30">
        <v>1.0</v>
      </c>
      <c r="P14" s="30"/>
      <c r="Q14" s="30">
        <v>0.0</v>
      </c>
      <c r="R14" s="30"/>
      <c r="S14" s="30">
        <v>0.0</v>
      </c>
      <c r="T14" s="30"/>
      <c r="U14" s="30"/>
      <c r="V14" s="30"/>
      <c r="W14" s="30">
        <v>0.0</v>
      </c>
      <c r="X14" s="30"/>
      <c r="Y14" s="30">
        <v>1.0</v>
      </c>
      <c r="Z14" s="30"/>
      <c r="AA14" s="30">
        <v>0.0</v>
      </c>
      <c r="AB14" s="30"/>
      <c r="AC14" s="30">
        <v>1.0</v>
      </c>
    </row>
    <row r="15" ht="15.0" customHeight="1">
      <c r="A15" s="17"/>
      <c r="B15" s="28" t="s">
        <v>26</v>
      </c>
      <c r="C15" s="19" t="str">
        <f t="shared" ref="C15:D15" si="5">SUM(F15,H15,J15,L15,N15,P15,R15,T15,V15,X15,Z15,AB15)</f>
        <v>0</v>
      </c>
      <c r="D15" s="19" t="str">
        <f t="shared" si="5"/>
        <v>18</v>
      </c>
      <c r="E15" s="29" t="str">
        <f t="shared" si="3"/>
        <v>18</v>
      </c>
      <c r="F15" s="30"/>
      <c r="G15" s="30">
        <v>2.0</v>
      </c>
      <c r="H15" s="30"/>
      <c r="I15" s="30"/>
      <c r="J15" s="30"/>
      <c r="K15" s="30">
        <v>1.0</v>
      </c>
      <c r="L15" s="30"/>
      <c r="M15" s="30">
        <v>9.0</v>
      </c>
      <c r="N15" s="30"/>
      <c r="O15" s="30">
        <v>3.0</v>
      </c>
      <c r="P15" s="30"/>
      <c r="Q15" s="30">
        <v>1.0</v>
      </c>
      <c r="R15" s="30"/>
      <c r="S15" s="30">
        <v>0.0</v>
      </c>
      <c r="T15" s="30"/>
      <c r="U15" s="30"/>
      <c r="V15" s="30"/>
      <c r="W15" s="30">
        <v>1.0</v>
      </c>
      <c r="X15" s="30"/>
      <c r="Y15" s="30">
        <v>1.0</v>
      </c>
      <c r="Z15" s="30"/>
      <c r="AA15" s="30">
        <v>0.0</v>
      </c>
      <c r="AB15" s="30"/>
      <c r="AC15" s="30">
        <v>0.0</v>
      </c>
    </row>
    <row r="16" ht="15.0" customHeight="1">
      <c r="A16" s="17" t="s">
        <v>27</v>
      </c>
      <c r="B16" s="31" t="s">
        <v>28</v>
      </c>
      <c r="C16" s="32" t="str">
        <f t="shared" ref="C16:AC16" si="6">SUM(C12:C15)</f>
        <v>0</v>
      </c>
      <c r="D16" s="32" t="str">
        <f t="shared" si="6"/>
        <v>636</v>
      </c>
      <c r="E16" s="29" t="str">
        <f t="shared" si="6"/>
        <v>636</v>
      </c>
      <c r="F16" s="33" t="str">
        <f t="shared" si="6"/>
        <v>0</v>
      </c>
      <c r="G16" s="33" t="str">
        <f t="shared" si="6"/>
        <v>52</v>
      </c>
      <c r="H16" s="33" t="str">
        <f t="shared" si="6"/>
        <v>0</v>
      </c>
      <c r="I16" s="33" t="str">
        <f t="shared" si="6"/>
        <v>32</v>
      </c>
      <c r="J16" s="33" t="str">
        <f t="shared" si="6"/>
        <v>0</v>
      </c>
      <c r="K16" s="33" t="str">
        <f t="shared" si="6"/>
        <v>39</v>
      </c>
      <c r="L16" s="33" t="str">
        <f t="shared" si="6"/>
        <v>0</v>
      </c>
      <c r="M16" s="33" t="str">
        <f t="shared" si="6"/>
        <v>69</v>
      </c>
      <c r="N16" s="33" t="str">
        <f t="shared" si="6"/>
        <v>0</v>
      </c>
      <c r="O16" s="33" t="str">
        <f t="shared" si="6"/>
        <v>121</v>
      </c>
      <c r="P16" s="33" t="str">
        <f t="shared" si="6"/>
        <v>0</v>
      </c>
      <c r="Q16" s="33" t="str">
        <f t="shared" si="6"/>
        <v>124</v>
      </c>
      <c r="R16" s="33" t="str">
        <f t="shared" si="6"/>
        <v>0</v>
      </c>
      <c r="S16" s="33" t="str">
        <f t="shared" si="6"/>
        <v>35</v>
      </c>
      <c r="T16" s="33" t="str">
        <f t="shared" si="6"/>
        <v>0</v>
      </c>
      <c r="U16" s="33" t="str">
        <f t="shared" si="6"/>
        <v>22</v>
      </c>
      <c r="V16" s="33" t="str">
        <f t="shared" si="6"/>
        <v>0</v>
      </c>
      <c r="W16" s="33" t="str">
        <f t="shared" si="6"/>
        <v>35</v>
      </c>
      <c r="X16" s="33" t="str">
        <f t="shared" si="6"/>
        <v>0</v>
      </c>
      <c r="Y16" s="33" t="str">
        <f t="shared" si="6"/>
        <v>25</v>
      </c>
      <c r="Z16" s="33" t="str">
        <f t="shared" si="6"/>
        <v>0</v>
      </c>
      <c r="AA16" s="33" t="str">
        <f t="shared" si="6"/>
        <v>36</v>
      </c>
      <c r="AB16" s="33" t="str">
        <f t="shared" si="6"/>
        <v>0</v>
      </c>
      <c r="AC16" s="33" t="str">
        <f t="shared" si="6"/>
        <v>46</v>
      </c>
    </row>
    <row r="17" ht="15.0" customHeight="1">
      <c r="A17" s="17"/>
      <c r="B17" s="34" t="s">
        <v>29</v>
      </c>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3"/>
    </row>
    <row r="18" ht="15.0" customHeight="1">
      <c r="A18" s="17"/>
      <c r="B18" s="28" t="s">
        <v>23</v>
      </c>
      <c r="C18" s="19" t="str">
        <f t="shared" ref="C18:D18" si="7">SUM(F18,H18,J18,L18,N18,P18,R18,T18,V18,X18,Z18,AB18)</f>
        <v>0</v>
      </c>
      <c r="D18" s="19" t="str">
        <f t="shared" si="7"/>
        <v>108</v>
      </c>
      <c r="E18" s="29" t="str">
        <f t="shared" ref="E18:E22" si="9">SUM(C18:D18)</f>
        <v>108</v>
      </c>
      <c r="F18" s="30"/>
      <c r="G18" s="30"/>
      <c r="H18" s="30"/>
      <c r="I18" s="30"/>
      <c r="J18" s="30"/>
      <c r="K18" s="30">
        <v>6.0</v>
      </c>
      <c r="L18" s="30"/>
      <c r="M18" s="30">
        <v>21.0</v>
      </c>
      <c r="N18" s="30"/>
      <c r="O18" s="30">
        <v>36.0</v>
      </c>
      <c r="P18" s="30"/>
      <c r="Q18" s="30">
        <v>31.0</v>
      </c>
      <c r="R18" s="30"/>
      <c r="S18" s="30">
        <v>3.0</v>
      </c>
      <c r="T18" s="30"/>
      <c r="U18" s="30">
        <v>4.0</v>
      </c>
      <c r="V18" s="30"/>
      <c r="W18" s="30">
        <v>6.0</v>
      </c>
      <c r="X18" s="30"/>
      <c r="Y18" s="30">
        <v>0.0</v>
      </c>
      <c r="Z18" s="30"/>
      <c r="AA18" s="30">
        <v>1.0</v>
      </c>
      <c r="AB18" s="30"/>
      <c r="AC18" s="30">
        <v>0.0</v>
      </c>
    </row>
    <row r="19" ht="15.0" customHeight="1">
      <c r="A19" s="17"/>
      <c r="B19" s="28" t="s">
        <v>24</v>
      </c>
      <c r="C19" s="19" t="str">
        <f t="shared" ref="C19:D19" si="8">SUM(F19,H19,J19,L19,N19,P19,R19,T19,V19,X19,Z19,AB19)</f>
        <v>0</v>
      </c>
      <c r="D19" s="19" t="str">
        <f t="shared" si="8"/>
        <v>9</v>
      </c>
      <c r="E19" s="29" t="str">
        <f t="shared" si="9"/>
        <v>9</v>
      </c>
      <c r="F19" s="30"/>
      <c r="G19" s="30"/>
      <c r="H19" s="30"/>
      <c r="I19" s="30"/>
      <c r="J19" s="30"/>
      <c r="K19" s="30">
        <v>1.0</v>
      </c>
      <c r="L19" s="30"/>
      <c r="M19" s="30">
        <v>1.0</v>
      </c>
      <c r="N19" s="30"/>
      <c r="O19" s="30">
        <v>1.0</v>
      </c>
      <c r="P19" s="30"/>
      <c r="Q19" s="30"/>
      <c r="R19" s="30"/>
      <c r="S19" s="30">
        <v>6.0</v>
      </c>
      <c r="T19" s="30"/>
      <c r="U19" s="30" t="s">
        <v>30</v>
      </c>
      <c r="V19" s="30"/>
      <c r="W19" s="30"/>
      <c r="X19" s="30"/>
      <c r="Y19" s="30"/>
      <c r="Z19" s="30"/>
      <c r="AA19" s="30"/>
      <c r="AB19" s="30"/>
      <c r="AC19" s="30"/>
    </row>
    <row r="20" ht="15.0" customHeight="1">
      <c r="A20" s="17"/>
      <c r="B20" s="28" t="s">
        <v>25</v>
      </c>
      <c r="C20" s="19" t="str">
        <f t="shared" ref="C20:D20" si="10">SUM(F20,H20,J20,L20,N20,P20,R20,T20,V20,X20,Z20,AB20)</f>
        <v>0</v>
      </c>
      <c r="D20" s="19" t="str">
        <f t="shared" si="10"/>
        <v>4</v>
      </c>
      <c r="E20" s="29" t="str">
        <f t="shared" si="9"/>
        <v>4</v>
      </c>
      <c r="F20" s="30"/>
      <c r="G20" s="30"/>
      <c r="H20" s="30"/>
      <c r="I20" s="30"/>
      <c r="J20" s="30"/>
      <c r="K20" s="30"/>
      <c r="L20" s="30"/>
      <c r="M20" s="30"/>
      <c r="N20" s="30"/>
      <c r="O20" s="30">
        <v>1.0</v>
      </c>
      <c r="P20" s="30"/>
      <c r="Q20" s="30">
        <v>3.0</v>
      </c>
      <c r="R20" s="30"/>
      <c r="S20" s="30"/>
      <c r="T20" s="30"/>
      <c r="U20" s="30"/>
      <c r="V20" s="30"/>
      <c r="W20" s="30"/>
      <c r="X20" s="30"/>
      <c r="Y20" s="30"/>
      <c r="Z20" s="30"/>
      <c r="AA20" s="30"/>
      <c r="AB20" s="30"/>
      <c r="AC20" s="30"/>
    </row>
    <row r="21" ht="15.0" customHeight="1">
      <c r="A21" s="17"/>
      <c r="B21" s="28" t="s">
        <v>26</v>
      </c>
      <c r="C21" s="19" t="str">
        <f t="shared" ref="C21:D21" si="11">SUM(F21,H21,J21,L21,N21,P21,R21,T21,V21,X21,Z21,AB21)</f>
        <v>0</v>
      </c>
      <c r="D21" s="19" t="str">
        <f t="shared" si="11"/>
        <v>4031</v>
      </c>
      <c r="E21" s="19" t="str">
        <f t="shared" si="9"/>
        <v>4031</v>
      </c>
      <c r="F21" s="30"/>
      <c r="G21" s="30">
        <v>265.0</v>
      </c>
      <c r="H21" s="30"/>
      <c r="I21" s="30">
        <v>293.0</v>
      </c>
      <c r="J21" s="30"/>
      <c r="K21" s="30">
        <v>287.0</v>
      </c>
      <c r="L21" s="30"/>
      <c r="M21" s="30">
        <v>241.0</v>
      </c>
      <c r="N21" s="30"/>
      <c r="O21" s="30">
        <v>310.0</v>
      </c>
      <c r="P21" s="30"/>
      <c r="Q21" s="30">
        <v>418.0</v>
      </c>
      <c r="R21" s="30"/>
      <c r="S21" s="30">
        <v>499.0</v>
      </c>
      <c r="T21" s="30"/>
      <c r="U21" s="30">
        <v>506.0</v>
      </c>
      <c r="V21" s="30"/>
      <c r="W21" s="30">
        <v>417.0</v>
      </c>
      <c r="X21" s="30"/>
      <c r="Y21" s="30">
        <v>382.0</v>
      </c>
      <c r="Z21" s="30"/>
      <c r="AA21" s="30">
        <v>225.0</v>
      </c>
      <c r="AB21" s="30"/>
      <c r="AC21" s="30">
        <v>188.0</v>
      </c>
    </row>
    <row r="22" ht="15.0" customHeight="1">
      <c r="A22" s="17" t="s">
        <v>31</v>
      </c>
      <c r="B22" s="31" t="s">
        <v>32</v>
      </c>
      <c r="C22" s="32" t="str">
        <f>SUM(C18:C21)</f>
        <v>0</v>
      </c>
      <c r="D22" s="32" t="str">
        <f>SUM(G22,I22,K22,M22,O22,Q22,S22,U22,W22,Y22,AA22,AC22)</f>
        <v>4152</v>
      </c>
      <c r="E22" s="29" t="str">
        <f t="shared" si="9"/>
        <v>4152</v>
      </c>
      <c r="F22" s="33" t="str">
        <f t="shared" ref="F22:R22" si="12">SUM(F18:F21)</f>
        <v>0</v>
      </c>
      <c r="G22" s="33" t="str">
        <f t="shared" si="12"/>
        <v>265</v>
      </c>
      <c r="H22" s="33" t="str">
        <f t="shared" si="12"/>
        <v>0</v>
      </c>
      <c r="I22" s="33" t="str">
        <f t="shared" si="12"/>
        <v>293</v>
      </c>
      <c r="J22" s="33" t="str">
        <f t="shared" si="12"/>
        <v>0</v>
      </c>
      <c r="K22" s="33" t="str">
        <f t="shared" si="12"/>
        <v>294</v>
      </c>
      <c r="L22" s="33" t="str">
        <f t="shared" si="12"/>
        <v>0</v>
      </c>
      <c r="M22" s="33" t="str">
        <f t="shared" si="12"/>
        <v>263</v>
      </c>
      <c r="N22" s="33" t="str">
        <f t="shared" si="12"/>
        <v>0</v>
      </c>
      <c r="O22" s="33" t="str">
        <f t="shared" si="12"/>
        <v>348</v>
      </c>
      <c r="P22" s="33" t="str">
        <f t="shared" si="12"/>
        <v>0</v>
      </c>
      <c r="Q22" s="33" t="str">
        <f t="shared" si="12"/>
        <v>452</v>
      </c>
      <c r="R22" s="33" t="str">
        <f t="shared" si="12"/>
        <v>0</v>
      </c>
      <c r="S22" s="35">
        <v>508.0</v>
      </c>
      <c r="T22" s="33" t="str">
        <f t="shared" ref="T22:AC22" si="13">SUM(T18:T21)</f>
        <v>0</v>
      </c>
      <c r="U22" s="33" t="str">
        <f t="shared" si="13"/>
        <v>510</v>
      </c>
      <c r="V22" s="33" t="str">
        <f t="shared" si="13"/>
        <v>0</v>
      </c>
      <c r="W22" s="33" t="str">
        <f t="shared" si="13"/>
        <v>423</v>
      </c>
      <c r="X22" s="33" t="str">
        <f t="shared" si="13"/>
        <v>0</v>
      </c>
      <c r="Y22" s="33" t="str">
        <f t="shared" si="13"/>
        <v>382</v>
      </c>
      <c r="Z22" s="33" t="str">
        <f t="shared" si="13"/>
        <v>0</v>
      </c>
      <c r="AA22" s="33" t="str">
        <f t="shared" si="13"/>
        <v>226</v>
      </c>
      <c r="AB22" s="33" t="str">
        <f t="shared" si="13"/>
        <v>0</v>
      </c>
      <c r="AC22" s="33" t="str">
        <f t="shared" si="13"/>
        <v>188</v>
      </c>
    </row>
    <row r="23" ht="15.0" customHeight="1">
      <c r="A23" s="17"/>
      <c r="B23" s="34" t="s">
        <v>33</v>
      </c>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3"/>
    </row>
    <row r="24" ht="15.0" customHeight="1">
      <c r="A24" s="17"/>
      <c r="B24" s="28" t="s">
        <v>23</v>
      </c>
      <c r="C24" s="19" t="str">
        <f t="shared" ref="C24:D24" si="14">SUM(F24,H24,J24,L24,N24,P24,R24,T24,V24,X24,Z24,AB24)</f>
        <v>0</v>
      </c>
      <c r="D24" s="19" t="str">
        <f t="shared" si="14"/>
        <v>2</v>
      </c>
      <c r="E24" s="29" t="str">
        <f t="shared" ref="E24:E28" si="16">SUM(C24:D24)</f>
        <v>2</v>
      </c>
      <c r="F24" s="30"/>
      <c r="G24" s="30"/>
      <c r="H24" s="30"/>
      <c r="I24" s="30"/>
      <c r="J24" s="30"/>
      <c r="K24" s="30"/>
      <c r="L24" s="30"/>
      <c r="M24" s="30"/>
      <c r="N24" s="30"/>
      <c r="O24" s="30">
        <v>1.0</v>
      </c>
      <c r="P24" s="30"/>
      <c r="Q24" s="30">
        <v>1.0</v>
      </c>
      <c r="R24" s="30"/>
      <c r="S24" s="30"/>
      <c r="T24" s="30"/>
      <c r="U24" s="30"/>
      <c r="V24" s="30"/>
      <c r="W24" s="30"/>
      <c r="X24" s="30"/>
      <c r="Y24" s="30"/>
      <c r="Z24" s="30"/>
      <c r="AA24" s="30"/>
      <c r="AB24" s="30"/>
      <c r="AC24" s="30"/>
    </row>
    <row r="25" ht="15.0" customHeight="1">
      <c r="A25" s="17"/>
      <c r="B25" s="28" t="s">
        <v>24</v>
      </c>
      <c r="C25" s="19" t="str">
        <f t="shared" ref="C25:D25" si="15">SUM(F25,H25,J25,L25,N25,P25,R25,T25,V25,X25,Z25,AB25)</f>
        <v>0</v>
      </c>
      <c r="D25" s="19" t="str">
        <f t="shared" si="15"/>
        <v>0</v>
      </c>
      <c r="E25" s="29" t="str">
        <f t="shared" si="16"/>
        <v>0</v>
      </c>
      <c r="F25" s="30"/>
      <c r="G25" s="30"/>
      <c r="H25" s="30"/>
      <c r="I25" s="30"/>
      <c r="J25" s="30"/>
      <c r="K25" s="30"/>
      <c r="L25" s="30"/>
      <c r="M25" s="30"/>
      <c r="N25" s="30"/>
      <c r="O25" s="30"/>
      <c r="P25" s="30"/>
      <c r="Q25" s="30"/>
      <c r="R25" s="30"/>
      <c r="S25" s="30"/>
      <c r="T25" s="30"/>
      <c r="U25" s="30"/>
      <c r="V25" s="30"/>
      <c r="W25" s="30"/>
      <c r="X25" s="30"/>
      <c r="Y25" s="30"/>
      <c r="Z25" s="30"/>
      <c r="AA25" s="30"/>
      <c r="AB25" s="30"/>
      <c r="AC25" s="30"/>
    </row>
    <row r="26" ht="15.0" customHeight="1">
      <c r="A26" s="17"/>
      <c r="B26" s="28" t="s">
        <v>25</v>
      </c>
      <c r="C26" s="19" t="str">
        <f t="shared" ref="C26:D26" si="17">SUM(F26,H26,J26,L26,N26,P26,R26,T26,V26,X26,Z26,AB26)</f>
        <v>0</v>
      </c>
      <c r="D26" s="19" t="str">
        <f t="shared" si="17"/>
        <v>0</v>
      </c>
      <c r="E26" s="29" t="str">
        <f t="shared" si="16"/>
        <v>0</v>
      </c>
      <c r="F26" s="30"/>
      <c r="G26" s="30"/>
      <c r="H26" s="30"/>
      <c r="I26" s="30"/>
      <c r="J26" s="30"/>
      <c r="K26" s="30"/>
      <c r="L26" s="30"/>
      <c r="M26" s="30"/>
      <c r="N26" s="30"/>
      <c r="O26" s="30"/>
      <c r="P26" s="30"/>
      <c r="Q26" s="30"/>
      <c r="R26" s="30"/>
      <c r="S26" s="30"/>
      <c r="T26" s="30"/>
      <c r="U26" s="30"/>
      <c r="V26" s="30"/>
      <c r="W26" s="30"/>
      <c r="X26" s="30"/>
      <c r="Y26" s="30"/>
      <c r="Z26" s="30"/>
      <c r="AA26" s="30"/>
      <c r="AB26" s="30"/>
      <c r="AC26" s="30"/>
    </row>
    <row r="27" ht="15.0" customHeight="1">
      <c r="A27" s="17"/>
      <c r="B27" s="28" t="s">
        <v>26</v>
      </c>
      <c r="C27" s="19" t="str">
        <f t="shared" ref="C27:D27" si="18">SUM(F27,H27,J27,L27,N27,P27,R27,T27,V27,X27,Z27,AB27)</f>
        <v>0</v>
      </c>
      <c r="D27" s="19" t="str">
        <f t="shared" si="18"/>
        <v>0</v>
      </c>
      <c r="E27" s="29" t="str">
        <f t="shared" si="16"/>
        <v>0</v>
      </c>
      <c r="F27" s="30"/>
      <c r="G27" s="30"/>
      <c r="H27" s="30"/>
      <c r="I27" s="30"/>
      <c r="J27" s="30"/>
      <c r="K27" s="30"/>
      <c r="L27" s="30"/>
      <c r="M27" s="30"/>
      <c r="N27" s="30"/>
      <c r="O27" s="30"/>
      <c r="P27" s="30"/>
      <c r="Q27" s="30"/>
      <c r="R27" s="30"/>
      <c r="S27" s="30"/>
      <c r="T27" s="30"/>
      <c r="U27" s="30"/>
      <c r="V27" s="30"/>
      <c r="W27" s="30"/>
      <c r="X27" s="30"/>
      <c r="Y27" s="30"/>
      <c r="Z27" s="30"/>
      <c r="AA27" s="30"/>
      <c r="AB27" s="30"/>
      <c r="AC27" s="30"/>
    </row>
    <row r="28" ht="15.0" customHeight="1">
      <c r="A28" s="17" t="s">
        <v>34</v>
      </c>
      <c r="B28" s="31" t="s">
        <v>35</v>
      </c>
      <c r="C28" s="32" t="str">
        <f t="shared" ref="C28:D28" si="19">SUM(C24:C27)</f>
        <v>0</v>
      </c>
      <c r="D28" s="32" t="str">
        <f t="shared" si="19"/>
        <v>2</v>
      </c>
      <c r="E28" s="29" t="str">
        <f t="shared" si="16"/>
        <v>2</v>
      </c>
      <c r="F28" s="33" t="str">
        <f t="shared" ref="F28:AC28" si="20">SUM(F24:F27)</f>
        <v>0</v>
      </c>
      <c r="G28" s="33" t="str">
        <f t="shared" si="20"/>
        <v>0</v>
      </c>
      <c r="H28" s="33" t="str">
        <f t="shared" si="20"/>
        <v>0</v>
      </c>
      <c r="I28" s="33" t="str">
        <f t="shared" si="20"/>
        <v>0</v>
      </c>
      <c r="J28" s="33" t="str">
        <f t="shared" si="20"/>
        <v>0</v>
      </c>
      <c r="K28" s="33" t="str">
        <f t="shared" si="20"/>
        <v>0</v>
      </c>
      <c r="L28" s="33" t="str">
        <f t="shared" si="20"/>
        <v>0</v>
      </c>
      <c r="M28" s="33" t="str">
        <f t="shared" si="20"/>
        <v>0</v>
      </c>
      <c r="N28" s="33" t="str">
        <f t="shared" si="20"/>
        <v>0</v>
      </c>
      <c r="O28" s="33" t="str">
        <f t="shared" si="20"/>
        <v>1</v>
      </c>
      <c r="P28" s="33" t="str">
        <f t="shared" si="20"/>
        <v>0</v>
      </c>
      <c r="Q28" s="33" t="str">
        <f t="shared" si="20"/>
        <v>1</v>
      </c>
      <c r="R28" s="33" t="str">
        <f t="shared" si="20"/>
        <v>0</v>
      </c>
      <c r="S28" s="33" t="str">
        <f t="shared" si="20"/>
        <v>0</v>
      </c>
      <c r="T28" s="33" t="str">
        <f t="shared" si="20"/>
        <v>0</v>
      </c>
      <c r="U28" s="33" t="str">
        <f t="shared" si="20"/>
        <v>0</v>
      </c>
      <c r="V28" s="33" t="str">
        <f t="shared" si="20"/>
        <v>0</v>
      </c>
      <c r="W28" s="33" t="str">
        <f t="shared" si="20"/>
        <v>0</v>
      </c>
      <c r="X28" s="33" t="str">
        <f t="shared" si="20"/>
        <v>0</v>
      </c>
      <c r="Y28" s="33" t="str">
        <f t="shared" si="20"/>
        <v>0</v>
      </c>
      <c r="Z28" s="33" t="str">
        <f t="shared" si="20"/>
        <v>0</v>
      </c>
      <c r="AA28" s="33" t="str">
        <f t="shared" si="20"/>
        <v>0</v>
      </c>
      <c r="AB28" s="33" t="str">
        <f t="shared" si="20"/>
        <v>0</v>
      </c>
      <c r="AC28" s="33" t="str">
        <f t="shared" si="20"/>
        <v>0</v>
      </c>
    </row>
    <row r="29" ht="15.0" customHeight="1">
      <c r="A29" s="17"/>
      <c r="B29" s="25" t="s">
        <v>36</v>
      </c>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3"/>
    </row>
    <row r="30" ht="15.0" customHeight="1">
      <c r="A30" s="17"/>
      <c r="B30" s="28" t="s">
        <v>23</v>
      </c>
      <c r="C30" s="19" t="str">
        <f t="shared" ref="C30:D30" si="21">SUM(F30,H30,J30,L30,N30,P30,R30,T30,V30,X30,Z30,AB30)</f>
        <v>0</v>
      </c>
      <c r="D30" s="19" t="str">
        <f t="shared" si="21"/>
        <v>0</v>
      </c>
      <c r="E30" s="29" t="str">
        <f t="shared" ref="E30:E32" si="23">SUM(C30:D30)</f>
        <v>0</v>
      </c>
      <c r="F30" s="30"/>
      <c r="G30" s="30"/>
      <c r="H30" s="30"/>
      <c r="I30" s="30"/>
      <c r="J30" s="30"/>
      <c r="K30" s="30"/>
      <c r="L30" s="30"/>
      <c r="M30" s="30"/>
      <c r="N30" s="30"/>
      <c r="O30" s="30"/>
      <c r="P30" s="30"/>
      <c r="Q30" s="30"/>
      <c r="R30" s="30"/>
      <c r="S30" s="30"/>
      <c r="T30" s="30"/>
      <c r="U30" s="30"/>
      <c r="V30" s="30"/>
      <c r="W30" s="30"/>
      <c r="X30" s="30"/>
      <c r="Y30" s="30"/>
      <c r="Z30" s="30"/>
      <c r="AA30" s="30"/>
      <c r="AB30" s="30"/>
      <c r="AC30" s="30"/>
    </row>
    <row r="31" ht="15.0" customHeight="1">
      <c r="A31" s="17"/>
      <c r="B31" s="28" t="s">
        <v>24</v>
      </c>
      <c r="C31" s="19" t="str">
        <f t="shared" ref="C31:D31" si="22">SUM(F31,H31,J31,L31,N31,P31,R31,T31,V31,X31,Z31,AB31)</f>
        <v>0</v>
      </c>
      <c r="D31" s="19" t="str">
        <f t="shared" si="22"/>
        <v>0</v>
      </c>
      <c r="E31" s="29" t="str">
        <f t="shared" si="23"/>
        <v>0</v>
      </c>
      <c r="F31" s="30"/>
      <c r="G31" s="30"/>
      <c r="H31" s="30"/>
      <c r="I31" s="30"/>
      <c r="J31" s="30"/>
      <c r="K31" s="30"/>
      <c r="L31" s="30"/>
      <c r="M31" s="30"/>
      <c r="N31" s="30"/>
      <c r="O31" s="30"/>
      <c r="P31" s="30"/>
      <c r="Q31" s="30"/>
      <c r="R31" s="30"/>
      <c r="S31" s="30"/>
      <c r="T31" s="30"/>
      <c r="U31" s="30"/>
      <c r="V31" s="30"/>
      <c r="W31" s="30"/>
      <c r="X31" s="30"/>
      <c r="Y31" s="30"/>
      <c r="Z31" s="30"/>
      <c r="AA31" s="30"/>
      <c r="AB31" s="30"/>
      <c r="AC31" s="30"/>
    </row>
    <row r="32" ht="15.0" customHeight="1">
      <c r="A32" s="17"/>
      <c r="B32" s="28" t="s">
        <v>25</v>
      </c>
      <c r="C32" s="19" t="str">
        <f t="shared" ref="C32:D32" si="24">SUM(F32,H32,J32,L32,N32,P32,R32,T32,V32,X32,Z32,AB32)</f>
        <v>0</v>
      </c>
      <c r="D32" s="19" t="str">
        <f t="shared" si="24"/>
        <v>0</v>
      </c>
      <c r="E32" s="29" t="str">
        <f t="shared" si="23"/>
        <v>0</v>
      </c>
      <c r="F32" s="30"/>
      <c r="G32" s="30"/>
      <c r="H32" s="30"/>
      <c r="I32" s="30"/>
      <c r="J32" s="30"/>
      <c r="K32" s="30"/>
      <c r="L32" s="30"/>
      <c r="M32" s="30"/>
      <c r="N32" s="30"/>
      <c r="O32" s="30"/>
      <c r="P32" s="30"/>
      <c r="Q32" s="30"/>
      <c r="R32" s="30"/>
      <c r="S32" s="30"/>
      <c r="T32" s="30"/>
      <c r="U32" s="30"/>
      <c r="V32" s="30"/>
      <c r="W32" s="30"/>
      <c r="X32" s="30"/>
      <c r="Y32" s="30"/>
      <c r="Z32" s="30"/>
      <c r="AA32" s="30"/>
      <c r="AB32" s="30"/>
      <c r="AC32" s="30"/>
    </row>
    <row r="33" ht="15.0" customHeight="1">
      <c r="A33" s="17"/>
      <c r="B33" s="28" t="s">
        <v>26</v>
      </c>
      <c r="C33" s="19" t="str">
        <f>SUM(F33,H33,J33,L33,N33,P33,R33,T33,V33,X33,Z33,AB33)</f>
        <v>0</v>
      </c>
      <c r="D33" s="19">
        <v>0.0</v>
      </c>
      <c r="E33" s="29">
        <v>0.0</v>
      </c>
      <c r="F33" s="30"/>
      <c r="G33" s="30"/>
      <c r="H33" s="30"/>
      <c r="I33" s="30"/>
      <c r="J33" s="30"/>
      <c r="K33" s="30"/>
      <c r="L33" s="30"/>
      <c r="M33" s="30"/>
      <c r="N33" s="30"/>
      <c r="O33" s="30"/>
      <c r="P33" s="30"/>
      <c r="Q33" s="30"/>
      <c r="R33" s="30"/>
      <c r="S33" s="30"/>
      <c r="T33" s="30"/>
      <c r="U33" s="30"/>
      <c r="V33" s="30"/>
      <c r="W33" s="30">
        <v>3.0</v>
      </c>
      <c r="X33" s="30"/>
      <c r="Y33" s="30"/>
      <c r="Z33" s="30"/>
      <c r="AA33" s="30"/>
      <c r="AB33" s="30"/>
      <c r="AC33" s="30"/>
    </row>
    <row r="34" ht="15.0" customHeight="1">
      <c r="A34" s="17" t="s">
        <v>37</v>
      </c>
      <c r="B34" s="31" t="s">
        <v>38</v>
      </c>
      <c r="C34" s="32" t="str">
        <f t="shared" ref="C34:D34" si="25">SUM(C30:C33)</f>
        <v>0</v>
      </c>
      <c r="D34" s="32" t="str">
        <f t="shared" si="25"/>
        <v>0</v>
      </c>
      <c r="E34" s="29">
        <v>0.0</v>
      </c>
      <c r="F34" s="33" t="str">
        <f t="shared" ref="F34:AC34" si="26">SUM(F30:F33)</f>
        <v>0</v>
      </c>
      <c r="G34" s="33" t="str">
        <f t="shared" si="26"/>
        <v>0</v>
      </c>
      <c r="H34" s="33" t="str">
        <f t="shared" si="26"/>
        <v>0</v>
      </c>
      <c r="I34" s="33" t="str">
        <f t="shared" si="26"/>
        <v>0</v>
      </c>
      <c r="J34" s="33" t="str">
        <f t="shared" si="26"/>
        <v>0</v>
      </c>
      <c r="K34" s="33" t="str">
        <f t="shared" si="26"/>
        <v>0</v>
      </c>
      <c r="L34" s="33" t="str">
        <f t="shared" si="26"/>
        <v>0</v>
      </c>
      <c r="M34" s="33" t="str">
        <f t="shared" si="26"/>
        <v>0</v>
      </c>
      <c r="N34" s="33" t="str">
        <f t="shared" si="26"/>
        <v>0</v>
      </c>
      <c r="O34" s="33" t="str">
        <f t="shared" si="26"/>
        <v>0</v>
      </c>
      <c r="P34" s="33" t="str">
        <f t="shared" si="26"/>
        <v>0</v>
      </c>
      <c r="Q34" s="33" t="str">
        <f t="shared" si="26"/>
        <v>0</v>
      </c>
      <c r="R34" s="33" t="str">
        <f t="shared" si="26"/>
        <v>0</v>
      </c>
      <c r="S34" s="33" t="str">
        <f t="shared" si="26"/>
        <v>0</v>
      </c>
      <c r="T34" s="33" t="str">
        <f t="shared" si="26"/>
        <v>0</v>
      </c>
      <c r="U34" s="33" t="str">
        <f t="shared" si="26"/>
        <v>0</v>
      </c>
      <c r="V34" s="33" t="str">
        <f t="shared" si="26"/>
        <v>0</v>
      </c>
      <c r="W34" s="33" t="str">
        <f t="shared" si="26"/>
        <v>3</v>
      </c>
      <c r="X34" s="33" t="str">
        <f t="shared" si="26"/>
        <v>0</v>
      </c>
      <c r="Y34" s="33" t="str">
        <f t="shared" si="26"/>
        <v>0</v>
      </c>
      <c r="Z34" s="33" t="str">
        <f t="shared" si="26"/>
        <v>0</v>
      </c>
      <c r="AA34" s="33" t="str">
        <f t="shared" si="26"/>
        <v>0</v>
      </c>
      <c r="AB34" s="33" t="str">
        <f t="shared" si="26"/>
        <v>0</v>
      </c>
      <c r="AC34" s="33" t="str">
        <f t="shared" si="26"/>
        <v>0</v>
      </c>
    </row>
    <row r="35" ht="15.0" customHeight="1">
      <c r="A35" s="17" t="s">
        <v>39</v>
      </c>
      <c r="B35" s="36" t="s">
        <v>40</v>
      </c>
      <c r="C35" s="15" t="str">
        <f t="shared" ref="C35:D35" si="27">SUM(C16,C22,C28,C34)</f>
        <v>0</v>
      </c>
      <c r="D35" s="15" t="str">
        <f t="shared" si="27"/>
        <v>4790</v>
      </c>
      <c r="E35" s="37" t="str">
        <f t="shared" ref="E35:E36" si="29">SUM(C35:D35)</f>
        <v>4790</v>
      </c>
      <c r="F35" s="33" t="str">
        <f t="shared" ref="F35:AC35" si="28">SUM(F16,F22,F28,F34)</f>
        <v>0</v>
      </c>
      <c r="G35" s="33" t="str">
        <f t="shared" si="28"/>
        <v>317</v>
      </c>
      <c r="H35" s="33" t="str">
        <f t="shared" si="28"/>
        <v>0</v>
      </c>
      <c r="I35" s="33" t="str">
        <f t="shared" si="28"/>
        <v>325</v>
      </c>
      <c r="J35" s="33" t="str">
        <f t="shared" si="28"/>
        <v>0</v>
      </c>
      <c r="K35" s="33" t="str">
        <f t="shared" si="28"/>
        <v>333</v>
      </c>
      <c r="L35" s="33" t="str">
        <f t="shared" si="28"/>
        <v>0</v>
      </c>
      <c r="M35" s="33" t="str">
        <f t="shared" si="28"/>
        <v>332</v>
      </c>
      <c r="N35" s="33" t="str">
        <f t="shared" si="28"/>
        <v>0</v>
      </c>
      <c r="O35" s="33" t="str">
        <f t="shared" si="28"/>
        <v>470</v>
      </c>
      <c r="P35" s="33" t="str">
        <f t="shared" si="28"/>
        <v>0</v>
      </c>
      <c r="Q35" s="33" t="str">
        <f t="shared" si="28"/>
        <v>577</v>
      </c>
      <c r="R35" s="33" t="str">
        <f t="shared" si="28"/>
        <v>0</v>
      </c>
      <c r="S35" s="33" t="str">
        <f t="shared" si="28"/>
        <v>543</v>
      </c>
      <c r="T35" s="33" t="str">
        <f t="shared" si="28"/>
        <v>0</v>
      </c>
      <c r="U35" s="33" t="str">
        <f t="shared" si="28"/>
        <v>532</v>
      </c>
      <c r="V35" s="33" t="str">
        <f t="shared" si="28"/>
        <v>0</v>
      </c>
      <c r="W35" s="33" t="str">
        <f t="shared" si="28"/>
        <v>461</v>
      </c>
      <c r="X35" s="33" t="str">
        <f t="shared" si="28"/>
        <v>0</v>
      </c>
      <c r="Y35" s="33" t="str">
        <f t="shared" si="28"/>
        <v>407</v>
      </c>
      <c r="Z35" s="33" t="str">
        <f t="shared" si="28"/>
        <v>0</v>
      </c>
      <c r="AA35" s="33" t="str">
        <f t="shared" si="28"/>
        <v>262</v>
      </c>
      <c r="AB35" s="33" t="str">
        <f t="shared" si="28"/>
        <v>0</v>
      </c>
      <c r="AC35" s="33" t="str">
        <f t="shared" si="28"/>
        <v>234</v>
      </c>
    </row>
    <row r="36" ht="12.0" customHeight="1">
      <c r="A36" s="38" t="s">
        <v>41</v>
      </c>
      <c r="B36" s="39" t="s">
        <v>42</v>
      </c>
      <c r="C36" s="40" t="str">
        <f>SUM(F36,H36,J36,L36,N36,P36,R36,T36,V36,X36,Z36,AB36)</f>
        <v>0</v>
      </c>
      <c r="D36" s="40">
        <v>0.0</v>
      </c>
      <c r="E36" s="41" t="str">
        <f t="shared" si="29"/>
        <v>0</v>
      </c>
      <c r="F36" s="42" t="str">
        <f t="shared" ref="F36:V36" si="30">F33</f>
        <v/>
      </c>
      <c r="G36" s="42" t="str">
        <f t="shared" si="30"/>
        <v/>
      </c>
      <c r="H36" s="42" t="str">
        <f t="shared" si="30"/>
        <v/>
      </c>
      <c r="I36" s="42" t="str">
        <f t="shared" si="30"/>
        <v/>
      </c>
      <c r="J36" s="42" t="str">
        <f t="shared" si="30"/>
        <v/>
      </c>
      <c r="K36" s="42" t="str">
        <f t="shared" si="30"/>
        <v/>
      </c>
      <c r="L36" s="42" t="str">
        <f t="shared" si="30"/>
        <v/>
      </c>
      <c r="M36" s="42" t="str">
        <f t="shared" si="30"/>
        <v/>
      </c>
      <c r="N36" s="42" t="str">
        <f t="shared" si="30"/>
        <v/>
      </c>
      <c r="O36" s="42" t="str">
        <f t="shared" si="30"/>
        <v/>
      </c>
      <c r="P36" s="42" t="str">
        <f t="shared" si="30"/>
        <v/>
      </c>
      <c r="Q36" s="42" t="str">
        <f t="shared" si="30"/>
        <v/>
      </c>
      <c r="R36" s="42" t="str">
        <f t="shared" si="30"/>
        <v/>
      </c>
      <c r="S36" s="42" t="str">
        <f t="shared" si="30"/>
        <v/>
      </c>
      <c r="T36" s="42" t="str">
        <f t="shared" si="30"/>
        <v/>
      </c>
      <c r="U36" s="42" t="str">
        <f t="shared" si="30"/>
        <v/>
      </c>
      <c r="V36" s="42" t="str">
        <f t="shared" si="30"/>
        <v/>
      </c>
      <c r="W36" s="42"/>
      <c r="X36" s="42" t="str">
        <f t="shared" ref="X36:AC36" si="31">X33</f>
        <v/>
      </c>
      <c r="Y36" s="42" t="str">
        <f t="shared" si="31"/>
        <v/>
      </c>
      <c r="Z36" s="42" t="str">
        <f t="shared" si="31"/>
        <v/>
      </c>
      <c r="AA36" s="42" t="str">
        <f t="shared" si="31"/>
        <v/>
      </c>
      <c r="AB36" s="42" t="str">
        <f t="shared" si="31"/>
        <v/>
      </c>
      <c r="AC36" s="42" t="str">
        <f t="shared" si="31"/>
        <v/>
      </c>
    </row>
    <row r="37" ht="22.5" customHeight="1">
      <c r="A37" s="43" t="s">
        <v>23</v>
      </c>
      <c r="B37" s="14" t="s">
        <v>43</v>
      </c>
      <c r="C37" s="15" t="str">
        <f t="shared" ref="C37:AC37" si="32">C35-C36</f>
        <v>0</v>
      </c>
      <c r="D37" s="15" t="str">
        <f t="shared" si="32"/>
        <v>4790</v>
      </c>
      <c r="E37" s="15" t="str">
        <f t="shared" si="32"/>
        <v>4790</v>
      </c>
      <c r="F37" s="33" t="str">
        <f t="shared" si="32"/>
        <v>0</v>
      </c>
      <c r="G37" s="33" t="str">
        <f t="shared" si="32"/>
        <v>317</v>
      </c>
      <c r="H37" s="33" t="str">
        <f t="shared" si="32"/>
        <v>0</v>
      </c>
      <c r="I37" s="33" t="str">
        <f t="shared" si="32"/>
        <v>325</v>
      </c>
      <c r="J37" s="33" t="str">
        <f t="shared" si="32"/>
        <v>0</v>
      </c>
      <c r="K37" s="33" t="str">
        <f t="shared" si="32"/>
        <v>333</v>
      </c>
      <c r="L37" s="33" t="str">
        <f t="shared" si="32"/>
        <v>0</v>
      </c>
      <c r="M37" s="33" t="str">
        <f t="shared" si="32"/>
        <v>332</v>
      </c>
      <c r="N37" s="33" t="str">
        <f t="shared" si="32"/>
        <v>0</v>
      </c>
      <c r="O37" s="33" t="str">
        <f t="shared" si="32"/>
        <v>470</v>
      </c>
      <c r="P37" s="33" t="str">
        <f t="shared" si="32"/>
        <v>0</v>
      </c>
      <c r="Q37" s="33" t="str">
        <f t="shared" si="32"/>
        <v>577</v>
      </c>
      <c r="R37" s="33" t="str">
        <f t="shared" si="32"/>
        <v>0</v>
      </c>
      <c r="S37" s="33" t="str">
        <f t="shared" si="32"/>
        <v>543</v>
      </c>
      <c r="T37" s="33" t="str">
        <f t="shared" si="32"/>
        <v>0</v>
      </c>
      <c r="U37" s="33" t="str">
        <f t="shared" si="32"/>
        <v>532</v>
      </c>
      <c r="V37" s="33" t="str">
        <f t="shared" si="32"/>
        <v>0</v>
      </c>
      <c r="W37" s="33" t="str">
        <f t="shared" si="32"/>
        <v>461</v>
      </c>
      <c r="X37" s="33" t="str">
        <f t="shared" si="32"/>
        <v>0</v>
      </c>
      <c r="Y37" s="33" t="str">
        <f t="shared" si="32"/>
        <v>407</v>
      </c>
      <c r="Z37" s="33" t="str">
        <f t="shared" si="32"/>
        <v>0</v>
      </c>
      <c r="AA37" s="33" t="str">
        <f t="shared" si="32"/>
        <v>262</v>
      </c>
      <c r="AB37" s="33" t="str">
        <f t="shared" si="32"/>
        <v>0</v>
      </c>
      <c r="AC37" s="33" t="str">
        <f t="shared" si="32"/>
        <v>234</v>
      </c>
    </row>
    <row r="38" ht="15.0" customHeight="1">
      <c r="A38" s="44"/>
      <c r="B38" s="45"/>
      <c r="C38" s="46"/>
      <c r="D38" s="46"/>
      <c r="E38" s="46"/>
      <c r="F38" s="47"/>
      <c r="G38" s="47"/>
      <c r="H38" s="47"/>
      <c r="I38" s="47"/>
      <c r="J38" s="47"/>
      <c r="K38" s="47"/>
      <c r="L38" s="47"/>
      <c r="M38" s="47"/>
      <c r="N38" s="47"/>
      <c r="O38" s="47"/>
      <c r="P38" s="47"/>
      <c r="Q38" s="47"/>
      <c r="R38" s="47"/>
      <c r="S38" s="47"/>
      <c r="T38" s="47"/>
      <c r="U38" s="47"/>
      <c r="V38" s="47"/>
      <c r="W38" s="47"/>
      <c r="X38" s="47"/>
      <c r="Y38" s="47"/>
      <c r="Z38" s="47"/>
      <c r="AA38" s="47"/>
      <c r="AB38" s="47"/>
      <c r="AC38" s="47"/>
    </row>
    <row r="39" ht="15.0" customHeight="1">
      <c r="A39" s="48"/>
      <c r="B39" s="49" t="s">
        <v>44</v>
      </c>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1"/>
    </row>
    <row r="40" ht="15.0" customHeight="1">
      <c r="A40" s="17"/>
      <c r="B40" s="28" t="s">
        <v>23</v>
      </c>
      <c r="C40" s="19" t="str">
        <f t="shared" ref="C40:D40" si="33">SUM(F40,H40,J40,L40,N40,P40,R40,T40,V40,X40,Z40,AB40)</f>
        <v>0</v>
      </c>
      <c r="D40" s="19" t="str">
        <f t="shared" si="33"/>
        <v>783</v>
      </c>
      <c r="E40" s="29" t="str">
        <f t="shared" ref="E40:E44" si="35">SUM(C40:D40)</f>
        <v>783</v>
      </c>
      <c r="F40" s="30"/>
      <c r="G40" s="30">
        <v>107.0</v>
      </c>
      <c r="H40" s="30"/>
      <c r="I40" s="30">
        <v>65.0</v>
      </c>
      <c r="J40" s="30"/>
      <c r="K40" s="30">
        <v>61.0</v>
      </c>
      <c r="L40" s="30"/>
      <c r="M40" s="30">
        <v>34.0</v>
      </c>
      <c r="N40" s="30"/>
      <c r="O40" s="30">
        <v>151.0</v>
      </c>
      <c r="P40" s="30"/>
      <c r="Q40" s="30">
        <v>48.0</v>
      </c>
      <c r="R40" s="30"/>
      <c r="S40" s="30">
        <v>55.0</v>
      </c>
      <c r="T40" s="30"/>
      <c r="U40" s="30">
        <v>71.0</v>
      </c>
      <c r="V40" s="30"/>
      <c r="W40" s="30">
        <v>56.0</v>
      </c>
      <c r="X40" s="30"/>
      <c r="Y40" s="30">
        <v>30.0</v>
      </c>
      <c r="Z40" s="30"/>
      <c r="AA40" s="30">
        <v>40.0</v>
      </c>
      <c r="AB40" s="30"/>
      <c r="AC40" s="30">
        <v>65.0</v>
      </c>
    </row>
    <row r="41" ht="15.0" customHeight="1">
      <c r="A41" s="17"/>
      <c r="B41" s="28" t="s">
        <v>24</v>
      </c>
      <c r="C41" s="19" t="str">
        <f t="shared" ref="C41:D41" si="34">SUM(F41,H41,J41,L41,N41,P41,R41,T41,V41,X41,Z41,AB41)</f>
        <v>0</v>
      </c>
      <c r="D41" s="19" t="str">
        <f t="shared" si="34"/>
        <v>76</v>
      </c>
      <c r="E41" s="29" t="str">
        <f t="shared" si="35"/>
        <v>76</v>
      </c>
      <c r="F41" s="30"/>
      <c r="G41" s="30">
        <v>2.0</v>
      </c>
      <c r="H41" s="30"/>
      <c r="I41" s="30">
        <v>2.0</v>
      </c>
      <c r="J41" s="30"/>
      <c r="K41" s="30">
        <v>3.0</v>
      </c>
      <c r="L41" s="30"/>
      <c r="M41" s="30">
        <v>2.0</v>
      </c>
      <c r="N41" s="30"/>
      <c r="O41" s="30">
        <v>13.0</v>
      </c>
      <c r="P41" s="30"/>
      <c r="Q41" s="30">
        <v>4.0</v>
      </c>
      <c r="R41" s="30"/>
      <c r="S41" s="30">
        <v>5.0</v>
      </c>
      <c r="T41" s="30"/>
      <c r="U41" s="30">
        <v>11.0</v>
      </c>
      <c r="V41" s="30"/>
      <c r="W41" s="30">
        <v>4.0</v>
      </c>
      <c r="X41" s="30"/>
      <c r="Y41" s="30">
        <v>6.0</v>
      </c>
      <c r="Z41" s="30"/>
      <c r="AA41" s="30">
        <v>17.0</v>
      </c>
      <c r="AB41" s="30"/>
      <c r="AC41" s="30">
        <v>7.0</v>
      </c>
    </row>
    <row r="42" ht="15.0" customHeight="1">
      <c r="A42" s="17"/>
      <c r="B42" s="28" t="s">
        <v>25</v>
      </c>
      <c r="C42" s="19" t="str">
        <f t="shared" ref="C42:D42" si="36">SUM(F42,H42,J42,L42,N42,P42,R42,T42,V42,X42,Z42,AB42)</f>
        <v>0</v>
      </c>
      <c r="D42" s="19" t="str">
        <f t="shared" si="36"/>
        <v>9</v>
      </c>
      <c r="E42" s="29" t="str">
        <f t="shared" si="35"/>
        <v>9</v>
      </c>
      <c r="F42" s="30"/>
      <c r="G42" s="30">
        <v>2.0</v>
      </c>
      <c r="H42" s="30"/>
      <c r="I42" s="30">
        <v>1.0</v>
      </c>
      <c r="J42" s="30"/>
      <c r="K42" s="30"/>
      <c r="L42" s="30"/>
      <c r="M42" s="30">
        <v>1.0</v>
      </c>
      <c r="N42" s="30"/>
      <c r="O42" s="30">
        <v>1.0</v>
      </c>
      <c r="P42" s="30"/>
      <c r="Q42" s="30">
        <v>1.0</v>
      </c>
      <c r="R42" s="30"/>
      <c r="S42" s="30">
        <v>2.0</v>
      </c>
      <c r="T42" s="30"/>
      <c r="U42" s="30">
        <v>0.0</v>
      </c>
      <c r="V42" s="30"/>
      <c r="W42" s="30">
        <v>0.0</v>
      </c>
      <c r="X42" s="30"/>
      <c r="Y42" s="30">
        <v>0.0</v>
      </c>
      <c r="Z42" s="30"/>
      <c r="AA42" s="30">
        <v>0.0</v>
      </c>
      <c r="AB42" s="30"/>
      <c r="AC42" s="30">
        <v>1.0</v>
      </c>
    </row>
    <row r="43" ht="15.0" customHeight="1">
      <c r="A43" s="17"/>
      <c r="B43" s="28" t="s">
        <v>26</v>
      </c>
      <c r="C43" s="19" t="str">
        <f t="shared" ref="C43:D43" si="37">SUM(F43,H43,J43,L43,N43,P43,R43,T43,V43,X43,Z43,AB43)</f>
        <v>0</v>
      </c>
      <c r="D43" s="19" t="str">
        <f t="shared" si="37"/>
        <v>36</v>
      </c>
      <c r="E43" s="29" t="str">
        <f t="shared" si="35"/>
        <v>36</v>
      </c>
      <c r="F43" s="30"/>
      <c r="G43" s="30">
        <v>2.0</v>
      </c>
      <c r="H43" s="30"/>
      <c r="I43" s="30">
        <v>2.0</v>
      </c>
      <c r="J43" s="30"/>
      <c r="K43" s="30">
        <v>1.0</v>
      </c>
      <c r="L43" s="30"/>
      <c r="M43" s="30"/>
      <c r="N43" s="30"/>
      <c r="O43" s="30">
        <v>3.0</v>
      </c>
      <c r="P43" s="30"/>
      <c r="Q43" s="30">
        <v>2.0</v>
      </c>
      <c r="R43" s="30"/>
      <c r="S43" s="30">
        <v>5.0</v>
      </c>
      <c r="T43" s="30"/>
      <c r="U43" s="30">
        <v>5.0</v>
      </c>
      <c r="V43" s="30"/>
      <c r="W43" s="30">
        <v>2.0</v>
      </c>
      <c r="X43" s="30"/>
      <c r="Y43" s="30">
        <v>7.0</v>
      </c>
      <c r="Z43" s="30"/>
      <c r="AA43" s="30">
        <v>3.0</v>
      </c>
      <c r="AB43" s="30"/>
      <c r="AC43" s="30">
        <v>4.0</v>
      </c>
    </row>
    <row r="44" ht="15.0" customHeight="1">
      <c r="A44" s="17" t="s">
        <v>45</v>
      </c>
      <c r="B44" s="31" t="s">
        <v>46</v>
      </c>
      <c r="C44" s="15" t="str">
        <f t="shared" ref="C44:D44" si="38">SUM(C40:C43)</f>
        <v>0</v>
      </c>
      <c r="D44" s="15" t="str">
        <f t="shared" si="38"/>
        <v>904</v>
      </c>
      <c r="E44" s="37" t="str">
        <f t="shared" si="35"/>
        <v>904</v>
      </c>
      <c r="F44" s="33" t="str">
        <f t="shared" ref="F44:AC44" si="39">SUM(F40:F43)</f>
        <v>0</v>
      </c>
      <c r="G44" s="33" t="str">
        <f t="shared" si="39"/>
        <v>113</v>
      </c>
      <c r="H44" s="33" t="str">
        <f t="shared" si="39"/>
        <v>0</v>
      </c>
      <c r="I44" s="33" t="str">
        <f t="shared" si="39"/>
        <v>70</v>
      </c>
      <c r="J44" s="33" t="str">
        <f t="shared" si="39"/>
        <v>0</v>
      </c>
      <c r="K44" s="33" t="str">
        <f t="shared" si="39"/>
        <v>65</v>
      </c>
      <c r="L44" s="33" t="str">
        <f t="shared" si="39"/>
        <v>0</v>
      </c>
      <c r="M44" s="33" t="str">
        <f t="shared" si="39"/>
        <v>37</v>
      </c>
      <c r="N44" s="33" t="str">
        <f t="shared" si="39"/>
        <v>0</v>
      </c>
      <c r="O44" s="33" t="str">
        <f t="shared" si="39"/>
        <v>168</v>
      </c>
      <c r="P44" s="33" t="str">
        <f t="shared" si="39"/>
        <v>0</v>
      </c>
      <c r="Q44" s="33" t="str">
        <f t="shared" si="39"/>
        <v>55</v>
      </c>
      <c r="R44" s="33" t="str">
        <f t="shared" si="39"/>
        <v>0</v>
      </c>
      <c r="S44" s="33" t="str">
        <f t="shared" si="39"/>
        <v>67</v>
      </c>
      <c r="T44" s="33" t="str">
        <f t="shared" si="39"/>
        <v>0</v>
      </c>
      <c r="U44" s="33" t="str">
        <f t="shared" si="39"/>
        <v>87</v>
      </c>
      <c r="V44" s="33" t="str">
        <f t="shared" si="39"/>
        <v>0</v>
      </c>
      <c r="W44" s="33" t="str">
        <f t="shared" si="39"/>
        <v>62</v>
      </c>
      <c r="X44" s="33" t="str">
        <f t="shared" si="39"/>
        <v>0</v>
      </c>
      <c r="Y44" s="33" t="str">
        <f t="shared" si="39"/>
        <v>43</v>
      </c>
      <c r="Z44" s="33" t="str">
        <f t="shared" si="39"/>
        <v>0</v>
      </c>
      <c r="AA44" s="33" t="str">
        <f t="shared" si="39"/>
        <v>60</v>
      </c>
      <c r="AB44" s="33" t="str">
        <f t="shared" si="39"/>
        <v>0</v>
      </c>
      <c r="AC44" s="33" t="str">
        <f t="shared" si="39"/>
        <v>77</v>
      </c>
    </row>
    <row r="45" ht="15.0" customHeight="1">
      <c r="A45" s="17"/>
      <c r="B45" s="52" t="s">
        <v>47</v>
      </c>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3"/>
    </row>
    <row r="46" ht="15.0" customHeight="1">
      <c r="A46" s="17"/>
      <c r="B46" s="28" t="s">
        <v>23</v>
      </c>
      <c r="C46" s="19" t="str">
        <f t="shared" ref="C46:D46" si="40">SUM(F46,H46,J46,L46,N46,P46,R46,T46,V46,X46,Z46,AB46)</f>
        <v>0</v>
      </c>
      <c r="D46" s="19" t="str">
        <f t="shared" si="40"/>
        <v>3</v>
      </c>
      <c r="E46" s="29" t="str">
        <f t="shared" ref="E46:E50" si="42">SUM(C46:D46)</f>
        <v>3</v>
      </c>
      <c r="F46" s="30"/>
      <c r="G46" s="30"/>
      <c r="H46" s="30"/>
      <c r="I46" s="30"/>
      <c r="J46" s="30"/>
      <c r="K46" s="30">
        <v>1.0</v>
      </c>
      <c r="L46" s="30"/>
      <c r="M46" s="30"/>
      <c r="N46" s="30"/>
      <c r="O46" s="30">
        <v>1.0</v>
      </c>
      <c r="P46" s="30"/>
      <c r="Q46" s="30"/>
      <c r="R46" s="30"/>
      <c r="S46" s="30">
        <v>1.0</v>
      </c>
      <c r="T46" s="30"/>
      <c r="U46" s="30"/>
      <c r="V46" s="30"/>
      <c r="W46" s="30"/>
      <c r="X46" s="30"/>
      <c r="Y46" s="30"/>
      <c r="Z46" s="30"/>
      <c r="AA46" s="30"/>
      <c r="AB46" s="30"/>
      <c r="AC46" s="30"/>
    </row>
    <row r="47" ht="15.0" customHeight="1">
      <c r="A47" s="17"/>
      <c r="B47" s="28" t="s">
        <v>24</v>
      </c>
      <c r="C47" s="19" t="str">
        <f t="shared" ref="C47:D47" si="41">SUM(F47,H47,J47,L47,N47,P47,R47,T47,V47,X47,Z47,AB47)</f>
        <v>0</v>
      </c>
      <c r="D47" s="19" t="str">
        <f t="shared" si="41"/>
        <v>0</v>
      </c>
      <c r="E47" s="29" t="str">
        <f t="shared" si="42"/>
        <v>0</v>
      </c>
      <c r="F47" s="30"/>
      <c r="G47" s="30"/>
      <c r="H47" s="30"/>
      <c r="I47" s="30"/>
      <c r="J47" s="30"/>
      <c r="K47" s="30"/>
      <c r="L47" s="30"/>
      <c r="M47" s="30"/>
      <c r="N47" s="30"/>
      <c r="O47" s="30"/>
      <c r="P47" s="30"/>
      <c r="Q47" s="30"/>
      <c r="R47" s="30"/>
      <c r="S47" s="30">
        <v>0.0</v>
      </c>
      <c r="T47" s="30"/>
      <c r="U47" s="30"/>
      <c r="V47" s="30"/>
      <c r="W47" s="30"/>
      <c r="X47" s="30"/>
      <c r="Y47" s="30"/>
      <c r="Z47" s="30"/>
      <c r="AA47" s="30"/>
      <c r="AB47" s="30"/>
      <c r="AC47" s="30"/>
    </row>
    <row r="48" ht="15.0" customHeight="1">
      <c r="A48" s="17"/>
      <c r="B48" s="28" t="s">
        <v>25</v>
      </c>
      <c r="C48" s="19" t="str">
        <f t="shared" ref="C48:D48" si="43">SUM(F48,H48,J48,L48,N48,P48,R48,T48,V48,X48,Z48,AB48)</f>
        <v>0</v>
      </c>
      <c r="D48" s="19" t="str">
        <f t="shared" si="43"/>
        <v>7</v>
      </c>
      <c r="E48" s="29" t="str">
        <f t="shared" si="42"/>
        <v>7</v>
      </c>
      <c r="F48" s="30"/>
      <c r="G48" s="30">
        <v>6.0</v>
      </c>
      <c r="H48" s="30"/>
      <c r="I48" s="30"/>
      <c r="J48" s="30"/>
      <c r="K48" s="30">
        <v>1.0</v>
      </c>
      <c r="L48" s="30"/>
      <c r="M48" s="30"/>
      <c r="N48" s="30"/>
      <c r="O48" s="30"/>
      <c r="P48" s="30"/>
      <c r="Q48" s="30"/>
      <c r="R48" s="30"/>
      <c r="S48" s="30">
        <v>0.0</v>
      </c>
      <c r="T48" s="30"/>
      <c r="U48" s="30"/>
      <c r="V48" s="30"/>
      <c r="W48" s="30"/>
      <c r="X48" s="30"/>
      <c r="Y48" s="30"/>
      <c r="Z48" s="30"/>
      <c r="AA48" s="30"/>
      <c r="AB48" s="30"/>
      <c r="AC48" s="30"/>
    </row>
    <row r="49" ht="15.0" customHeight="1">
      <c r="A49" s="17"/>
      <c r="B49" s="28" t="s">
        <v>26</v>
      </c>
      <c r="C49" s="19" t="str">
        <f t="shared" ref="C49:D49" si="44">SUM(F49,H49,J49,L49,N49,P49,R49,T49,V49,X49,Z49,AB49)</f>
        <v>0</v>
      </c>
      <c r="D49" s="19" t="str">
        <f t="shared" si="44"/>
        <v>5</v>
      </c>
      <c r="E49" s="29" t="str">
        <f t="shared" si="42"/>
        <v>5</v>
      </c>
      <c r="F49" s="30"/>
      <c r="G49" s="30"/>
      <c r="H49" s="30"/>
      <c r="I49" s="30"/>
      <c r="J49" s="30"/>
      <c r="K49" s="30"/>
      <c r="L49" s="30"/>
      <c r="M49" s="30"/>
      <c r="N49" s="30"/>
      <c r="O49" s="30"/>
      <c r="P49" s="30"/>
      <c r="Q49" s="30">
        <v>2.0</v>
      </c>
      <c r="R49" s="30"/>
      <c r="S49" s="30">
        <v>3.0</v>
      </c>
      <c r="T49" s="30"/>
      <c r="U49" s="30"/>
      <c r="V49" s="30"/>
      <c r="W49" s="30"/>
      <c r="X49" s="30"/>
      <c r="Y49" s="30"/>
      <c r="Z49" s="30"/>
      <c r="AA49" s="30"/>
      <c r="AB49" s="30"/>
      <c r="AC49" s="30"/>
    </row>
    <row r="50" ht="15.0" customHeight="1">
      <c r="A50" s="17" t="s">
        <v>48</v>
      </c>
      <c r="B50" s="14" t="s">
        <v>49</v>
      </c>
      <c r="C50" s="15" t="str">
        <f t="shared" ref="C50:D50" si="45">SUM(C46:C49)</f>
        <v>0</v>
      </c>
      <c r="D50" s="15" t="str">
        <f t="shared" si="45"/>
        <v>15</v>
      </c>
      <c r="E50" s="37" t="str">
        <f t="shared" si="42"/>
        <v>15</v>
      </c>
      <c r="F50" s="33" t="str">
        <f t="shared" ref="F50:AC50" si="46">SUM(F46:F49)</f>
        <v>0</v>
      </c>
      <c r="G50" s="33" t="str">
        <f t="shared" si="46"/>
        <v>6</v>
      </c>
      <c r="H50" s="33" t="str">
        <f t="shared" si="46"/>
        <v>0</v>
      </c>
      <c r="I50" s="33" t="str">
        <f t="shared" si="46"/>
        <v>0</v>
      </c>
      <c r="J50" s="33" t="str">
        <f t="shared" si="46"/>
        <v>0</v>
      </c>
      <c r="K50" s="33" t="str">
        <f t="shared" si="46"/>
        <v>2</v>
      </c>
      <c r="L50" s="33" t="str">
        <f t="shared" si="46"/>
        <v>0</v>
      </c>
      <c r="M50" s="33" t="str">
        <f t="shared" si="46"/>
        <v>0</v>
      </c>
      <c r="N50" s="33" t="str">
        <f t="shared" si="46"/>
        <v>0</v>
      </c>
      <c r="O50" s="33" t="str">
        <f t="shared" si="46"/>
        <v>1</v>
      </c>
      <c r="P50" s="33" t="str">
        <f t="shared" si="46"/>
        <v>0</v>
      </c>
      <c r="Q50" s="33" t="str">
        <f t="shared" si="46"/>
        <v>2</v>
      </c>
      <c r="R50" s="33" t="str">
        <f t="shared" si="46"/>
        <v>0</v>
      </c>
      <c r="S50" s="33" t="str">
        <f t="shared" si="46"/>
        <v>4</v>
      </c>
      <c r="T50" s="33" t="str">
        <f t="shared" si="46"/>
        <v>0</v>
      </c>
      <c r="U50" s="33" t="str">
        <f t="shared" si="46"/>
        <v>0</v>
      </c>
      <c r="V50" s="33" t="str">
        <f t="shared" si="46"/>
        <v>0</v>
      </c>
      <c r="W50" s="33" t="str">
        <f t="shared" si="46"/>
        <v>0</v>
      </c>
      <c r="X50" s="33" t="str">
        <f t="shared" si="46"/>
        <v>0</v>
      </c>
      <c r="Y50" s="33" t="str">
        <f t="shared" si="46"/>
        <v>0</v>
      </c>
      <c r="Z50" s="33" t="str">
        <f t="shared" si="46"/>
        <v>0</v>
      </c>
      <c r="AA50" s="33" t="str">
        <f t="shared" si="46"/>
        <v>0</v>
      </c>
      <c r="AB50" s="33" t="str">
        <f t="shared" si="46"/>
        <v>0</v>
      </c>
      <c r="AC50" s="33" t="str">
        <f t="shared" si="46"/>
        <v>0</v>
      </c>
    </row>
    <row r="51" ht="15.0" customHeight="1">
      <c r="A51" s="17"/>
      <c r="B51" s="21" t="s">
        <v>50</v>
      </c>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3"/>
    </row>
    <row r="52" ht="15.0" customHeight="1">
      <c r="A52" s="17"/>
      <c r="B52" s="28" t="s">
        <v>23</v>
      </c>
      <c r="C52" s="19" t="str">
        <f t="shared" ref="C52:D52" si="47">SUM(F52,H52,J52,L52,N52,P52,R52,T52,V52,X52,Z52,AB52)</f>
        <v>0</v>
      </c>
      <c r="D52" s="19" t="str">
        <f t="shared" si="47"/>
        <v>4</v>
      </c>
      <c r="E52" s="29" t="str">
        <f t="shared" ref="E52:E58" si="49">SUM(C52:D52)</f>
        <v>4</v>
      </c>
      <c r="F52" s="30"/>
      <c r="G52" s="30"/>
      <c r="H52" s="30"/>
      <c r="I52" s="30"/>
      <c r="J52" s="30"/>
      <c r="K52" s="30"/>
      <c r="L52" s="30"/>
      <c r="M52" s="30">
        <v>1.0</v>
      </c>
      <c r="N52" s="30"/>
      <c r="O52" s="30"/>
      <c r="P52" s="30"/>
      <c r="Q52" s="30"/>
      <c r="R52" s="30"/>
      <c r="S52" s="30"/>
      <c r="T52" s="30"/>
      <c r="U52" s="30">
        <v>3.0</v>
      </c>
      <c r="V52" s="30"/>
      <c r="W52" s="30"/>
      <c r="X52" s="30"/>
      <c r="Y52" s="30"/>
      <c r="Z52" s="30"/>
      <c r="AA52" s="30"/>
      <c r="AB52" s="30"/>
      <c r="AC52" s="30"/>
    </row>
    <row r="53" ht="15.0" customHeight="1">
      <c r="A53" s="17"/>
      <c r="B53" s="28" t="s">
        <v>24</v>
      </c>
      <c r="C53" s="19" t="str">
        <f t="shared" ref="C53:D53" si="48">SUM(F53,H53,J53,L53,N53,P53,R53,T53,V53,X53,Z53,AB53)</f>
        <v>0</v>
      </c>
      <c r="D53" s="19" t="str">
        <f t="shared" si="48"/>
        <v>0</v>
      </c>
      <c r="E53" s="29" t="str">
        <f t="shared" si="49"/>
        <v>0</v>
      </c>
      <c r="F53" s="30"/>
      <c r="G53" s="30"/>
      <c r="H53" s="30"/>
      <c r="I53" s="30"/>
      <c r="J53" s="30"/>
      <c r="K53" s="30"/>
      <c r="L53" s="30"/>
      <c r="M53" s="30"/>
      <c r="N53" s="30"/>
      <c r="O53" s="30"/>
      <c r="P53" s="30"/>
      <c r="Q53" s="30"/>
      <c r="R53" s="30"/>
      <c r="S53" s="30"/>
      <c r="T53" s="30"/>
      <c r="U53" s="30"/>
      <c r="V53" s="30"/>
      <c r="W53" s="30"/>
      <c r="X53" s="30"/>
      <c r="Y53" s="30"/>
      <c r="Z53" s="30"/>
      <c r="AA53" s="30"/>
      <c r="AB53" s="30"/>
      <c r="AC53" s="30"/>
    </row>
    <row r="54" ht="15.0" customHeight="1">
      <c r="A54" s="17"/>
      <c r="B54" s="28" t="s">
        <v>25</v>
      </c>
      <c r="C54" s="19" t="str">
        <f t="shared" ref="C54:D54" si="50">SUM(F54,H54,J54,L54,N54,P54,R54,T54,V54,X54,Z54,AB54)</f>
        <v>0</v>
      </c>
      <c r="D54" s="19" t="str">
        <f t="shared" si="50"/>
        <v>0</v>
      </c>
      <c r="E54" s="29" t="str">
        <f t="shared" si="49"/>
        <v>0</v>
      </c>
      <c r="F54" s="30"/>
      <c r="G54" s="30"/>
      <c r="H54" s="30"/>
      <c r="I54" s="30"/>
      <c r="J54" s="30"/>
      <c r="K54" s="30"/>
      <c r="L54" s="30"/>
      <c r="M54" s="30"/>
      <c r="N54" s="53"/>
      <c r="O54" s="30"/>
      <c r="P54" s="30"/>
      <c r="Q54" s="30"/>
      <c r="R54" s="30"/>
      <c r="S54" s="30"/>
      <c r="T54" s="30"/>
      <c r="U54" s="30"/>
      <c r="V54" s="30"/>
      <c r="W54" s="30"/>
      <c r="X54" s="30"/>
      <c r="Y54" s="30"/>
      <c r="Z54" s="30"/>
      <c r="AA54" s="30"/>
      <c r="AB54" s="30"/>
      <c r="AC54" s="30"/>
    </row>
    <row r="55" ht="15.0" customHeight="1">
      <c r="A55" s="17"/>
      <c r="B55" s="28" t="s">
        <v>26</v>
      </c>
      <c r="C55" s="19" t="str">
        <f t="shared" ref="C55:D55" si="51">SUM(F55,H55,J55,L55,N55,P55,R55,T55,V55,X55,Z55,AB55)</f>
        <v>0</v>
      </c>
      <c r="D55" s="19" t="str">
        <f t="shared" si="51"/>
        <v>2</v>
      </c>
      <c r="E55" s="29" t="str">
        <f t="shared" si="49"/>
        <v>2</v>
      </c>
      <c r="F55" s="30"/>
      <c r="G55" s="30"/>
      <c r="H55" s="30"/>
      <c r="I55" s="30"/>
      <c r="J55" s="30"/>
      <c r="K55" s="30"/>
      <c r="L55" s="30"/>
      <c r="M55" s="30"/>
      <c r="N55" s="30"/>
      <c r="O55" s="30"/>
      <c r="P55" s="30"/>
      <c r="Q55" s="30"/>
      <c r="R55" s="30"/>
      <c r="S55" s="30"/>
      <c r="T55" s="30"/>
      <c r="U55" s="30"/>
      <c r="V55" s="30"/>
      <c r="W55" s="30">
        <v>2.0</v>
      </c>
      <c r="X55" s="30"/>
      <c r="Y55" s="30"/>
      <c r="Z55" s="30"/>
      <c r="AA55" s="30"/>
      <c r="AB55" s="30"/>
      <c r="AC55" s="30"/>
    </row>
    <row r="56" ht="15.0" customHeight="1">
      <c r="A56" s="17" t="s">
        <v>51</v>
      </c>
      <c r="B56" s="14" t="s">
        <v>52</v>
      </c>
      <c r="C56" s="15" t="str">
        <f t="shared" ref="C56:D56" si="52">SUM(C52:C55)</f>
        <v>0</v>
      </c>
      <c r="D56" s="15" t="str">
        <f t="shared" si="52"/>
        <v>6</v>
      </c>
      <c r="E56" s="37" t="str">
        <f t="shared" si="49"/>
        <v>6</v>
      </c>
      <c r="F56" s="33" t="str">
        <f t="shared" ref="F56:AC56" si="53">SUM(F52:F55)</f>
        <v>0</v>
      </c>
      <c r="G56" s="33" t="str">
        <f t="shared" si="53"/>
        <v>0</v>
      </c>
      <c r="H56" s="33" t="str">
        <f t="shared" si="53"/>
        <v>0</v>
      </c>
      <c r="I56" s="33" t="str">
        <f t="shared" si="53"/>
        <v>0</v>
      </c>
      <c r="J56" s="33" t="str">
        <f t="shared" si="53"/>
        <v>0</v>
      </c>
      <c r="K56" s="33" t="str">
        <f t="shared" si="53"/>
        <v>0</v>
      </c>
      <c r="L56" s="33" t="str">
        <f t="shared" si="53"/>
        <v>0</v>
      </c>
      <c r="M56" s="33" t="str">
        <f t="shared" si="53"/>
        <v>1</v>
      </c>
      <c r="N56" s="33" t="str">
        <f t="shared" si="53"/>
        <v>0</v>
      </c>
      <c r="O56" s="33" t="str">
        <f t="shared" si="53"/>
        <v>0</v>
      </c>
      <c r="P56" s="33" t="str">
        <f t="shared" si="53"/>
        <v>0</v>
      </c>
      <c r="Q56" s="33" t="str">
        <f t="shared" si="53"/>
        <v>0</v>
      </c>
      <c r="R56" s="33" t="str">
        <f t="shared" si="53"/>
        <v>0</v>
      </c>
      <c r="S56" s="33" t="str">
        <f t="shared" si="53"/>
        <v>0</v>
      </c>
      <c r="T56" s="33" t="str">
        <f t="shared" si="53"/>
        <v>0</v>
      </c>
      <c r="U56" s="33" t="str">
        <f t="shared" si="53"/>
        <v>3</v>
      </c>
      <c r="V56" s="33" t="str">
        <f t="shared" si="53"/>
        <v>0</v>
      </c>
      <c r="W56" s="33" t="str">
        <f t="shared" si="53"/>
        <v>2</v>
      </c>
      <c r="X56" s="33" t="str">
        <f t="shared" si="53"/>
        <v>0</v>
      </c>
      <c r="Y56" s="33" t="str">
        <f t="shared" si="53"/>
        <v>0</v>
      </c>
      <c r="Z56" s="33" t="str">
        <f t="shared" si="53"/>
        <v>0</v>
      </c>
      <c r="AA56" s="33" t="str">
        <f t="shared" si="53"/>
        <v>0</v>
      </c>
      <c r="AB56" s="33" t="str">
        <f t="shared" si="53"/>
        <v>0</v>
      </c>
      <c r="AC56" s="33" t="str">
        <f t="shared" si="53"/>
        <v>0</v>
      </c>
    </row>
    <row r="57" ht="15.0" customHeight="1">
      <c r="A57" s="17" t="s">
        <v>53</v>
      </c>
      <c r="B57" s="14" t="s">
        <v>54</v>
      </c>
      <c r="C57" s="54" t="str">
        <f t="shared" ref="C57:C58" si="54">SUM(F57,H57,J57,L57,N57,P57,R57,T57,V57,X57,Z57,AB57)</f>
        <v>0</v>
      </c>
      <c r="D57" s="54">
        <v>3.0</v>
      </c>
      <c r="E57" s="37" t="str">
        <f t="shared" si="49"/>
        <v>3</v>
      </c>
      <c r="F57" s="30"/>
      <c r="G57" s="30"/>
      <c r="H57" s="30"/>
      <c r="I57" s="30"/>
      <c r="J57" s="30"/>
      <c r="K57" s="30"/>
      <c r="L57" s="30"/>
      <c r="M57" s="30"/>
      <c r="N57" s="30"/>
      <c r="O57" s="30"/>
      <c r="P57" s="30"/>
      <c r="Q57" s="30"/>
      <c r="R57" s="30"/>
      <c r="S57" s="30">
        <v>2.0</v>
      </c>
      <c r="T57" s="30"/>
      <c r="U57" s="30"/>
      <c r="V57" s="30"/>
      <c r="W57" s="30">
        <v>1.0</v>
      </c>
      <c r="X57" s="30"/>
      <c r="Y57" s="30"/>
      <c r="Z57" s="30"/>
      <c r="AA57" s="30">
        <v>1.0</v>
      </c>
      <c r="AB57" s="30"/>
      <c r="AC57" s="30"/>
    </row>
    <row r="58" ht="15.0" customHeight="1">
      <c r="A58" s="17" t="s">
        <v>55</v>
      </c>
      <c r="B58" s="14" t="s">
        <v>56</v>
      </c>
      <c r="C58" s="54" t="str">
        <f t="shared" si="54"/>
        <v>0</v>
      </c>
      <c r="D58" s="54" t="str">
        <f>SUM(G58,I58,K58,M58,O58,Q58,S58,U58,W58,Y58,AA58,AC58)</f>
        <v>4007</v>
      </c>
      <c r="E58" s="15" t="str">
        <f t="shared" si="49"/>
        <v>4007</v>
      </c>
      <c r="F58" s="30"/>
      <c r="G58" s="30">
        <v>265.0</v>
      </c>
      <c r="H58" s="30"/>
      <c r="I58" s="30">
        <v>293.0</v>
      </c>
      <c r="J58" s="30"/>
      <c r="K58" s="30">
        <v>287.0</v>
      </c>
      <c r="L58" s="30"/>
      <c r="M58" s="30">
        <v>241.0</v>
      </c>
      <c r="N58" s="30"/>
      <c r="O58" s="30">
        <v>310.0</v>
      </c>
      <c r="P58" s="30"/>
      <c r="Q58" s="30">
        <v>410.0</v>
      </c>
      <c r="R58" s="30"/>
      <c r="S58" s="30">
        <v>484.0</v>
      </c>
      <c r="T58" s="30"/>
      <c r="U58" s="30">
        <v>506.0</v>
      </c>
      <c r="V58" s="30"/>
      <c r="W58" s="30">
        <v>417.0</v>
      </c>
      <c r="X58" s="30"/>
      <c r="Y58" s="30">
        <v>382.0</v>
      </c>
      <c r="Z58" s="30"/>
      <c r="AA58" s="30">
        <v>225.0</v>
      </c>
      <c r="AB58" s="30"/>
      <c r="AC58" s="30">
        <v>187.0</v>
      </c>
    </row>
    <row r="59" ht="15.0" customHeight="1">
      <c r="A59" s="17"/>
      <c r="B59" s="21" t="s">
        <v>57</v>
      </c>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3"/>
    </row>
    <row r="60" ht="15.0" customHeight="1">
      <c r="A60" s="17" t="s">
        <v>58</v>
      </c>
      <c r="B60" s="55" t="s">
        <v>59</v>
      </c>
      <c r="C60" s="19" t="str">
        <f t="shared" ref="C60:D60" si="55">SUM(F60,H60,J60,L60,N60,P60,R60,T60,V60,X60,Z60,AB60)</f>
        <v>0</v>
      </c>
      <c r="D60" s="19" t="str">
        <f t="shared" si="55"/>
        <v>0</v>
      </c>
      <c r="E60" s="29" t="str">
        <f t="shared" ref="E60:E70" si="57">SUM(C60:D60)</f>
        <v>0</v>
      </c>
      <c r="F60" s="30"/>
      <c r="G60" s="30"/>
      <c r="H60" s="30"/>
      <c r="I60" s="30"/>
      <c r="J60" s="30"/>
      <c r="K60" s="30"/>
      <c r="L60" s="30"/>
      <c r="M60" s="30"/>
      <c r="N60" s="30"/>
      <c r="O60" s="30"/>
      <c r="P60" s="30"/>
      <c r="Q60" s="30"/>
      <c r="R60" s="30"/>
      <c r="S60" s="30"/>
      <c r="T60" s="30"/>
      <c r="U60" s="30"/>
      <c r="V60" s="30"/>
      <c r="W60" s="30"/>
      <c r="X60" s="30"/>
      <c r="Y60" s="30"/>
      <c r="Z60" s="30"/>
      <c r="AA60" s="30"/>
      <c r="AB60" s="30"/>
      <c r="AC60" s="30"/>
    </row>
    <row r="61" ht="15.0" customHeight="1">
      <c r="A61" s="17" t="s">
        <v>60</v>
      </c>
      <c r="B61" s="55" t="s">
        <v>61</v>
      </c>
      <c r="C61" s="19" t="str">
        <f t="shared" ref="C61:D61" si="56">SUM(F61,H61,J61,L61,N61,P61,R61,T61,V61,X61,Z61,AB61)</f>
        <v>0</v>
      </c>
      <c r="D61" s="19" t="str">
        <f t="shared" si="56"/>
        <v>0</v>
      </c>
      <c r="E61" s="29" t="str">
        <f t="shared" si="57"/>
        <v>0</v>
      </c>
      <c r="F61" s="30"/>
      <c r="G61" s="30"/>
      <c r="H61" s="30"/>
      <c r="I61" s="30"/>
      <c r="J61" s="30"/>
      <c r="K61" s="30"/>
      <c r="L61" s="30"/>
      <c r="M61" s="30"/>
      <c r="N61" s="30"/>
      <c r="O61" s="30"/>
      <c r="P61" s="30"/>
      <c r="Q61" s="30"/>
      <c r="R61" s="30"/>
      <c r="S61" s="30"/>
      <c r="T61" s="30"/>
      <c r="U61" s="30"/>
      <c r="V61" s="30"/>
      <c r="W61" s="30"/>
      <c r="X61" s="30"/>
      <c r="Y61" s="30"/>
      <c r="Z61" s="30"/>
      <c r="AA61" s="30"/>
      <c r="AB61" s="30"/>
      <c r="AC61" s="30"/>
    </row>
    <row r="62" ht="15.0" customHeight="1">
      <c r="A62" s="17" t="s">
        <v>62</v>
      </c>
      <c r="B62" s="55" t="s">
        <v>63</v>
      </c>
      <c r="C62" s="19" t="str">
        <f t="shared" ref="C62:D62" si="58">SUM(F62,H62,J62,L62,N62,P62,R62,T62,V62,X62,Z62,AB62)</f>
        <v>0</v>
      </c>
      <c r="D62" s="19" t="str">
        <f t="shared" si="58"/>
        <v>2</v>
      </c>
      <c r="E62" s="29" t="str">
        <f t="shared" si="57"/>
        <v>2</v>
      </c>
      <c r="F62" s="30"/>
      <c r="G62" s="30"/>
      <c r="H62" s="30"/>
      <c r="I62" s="30"/>
      <c r="J62" s="30"/>
      <c r="K62" s="30"/>
      <c r="L62" s="30"/>
      <c r="M62" s="30"/>
      <c r="N62" s="30"/>
      <c r="O62" s="30"/>
      <c r="P62" s="30"/>
      <c r="Q62" s="30">
        <v>1.0</v>
      </c>
      <c r="R62" s="30"/>
      <c r="S62" s="30">
        <v>1.0</v>
      </c>
      <c r="T62" s="30"/>
      <c r="U62" s="30"/>
      <c r="V62" s="30"/>
      <c r="W62" s="30"/>
      <c r="X62" s="30"/>
      <c r="Y62" s="30"/>
      <c r="Z62" s="30"/>
      <c r="AA62" s="30"/>
      <c r="AB62" s="30"/>
      <c r="AC62" s="30"/>
    </row>
    <row r="63" ht="15.0" customHeight="1">
      <c r="A63" s="17" t="s">
        <v>64</v>
      </c>
      <c r="B63" s="55" t="s">
        <v>65</v>
      </c>
      <c r="C63" s="19" t="str">
        <f t="shared" ref="C63:D63" si="59">SUM(F63,H63,J63,L63,N63,P63,R63,T63,V63,X63,Z63,AB63)</f>
        <v>0</v>
      </c>
      <c r="D63" s="19" t="str">
        <f t="shared" si="59"/>
        <v>18</v>
      </c>
      <c r="E63" s="29" t="str">
        <f t="shared" si="57"/>
        <v>18</v>
      </c>
      <c r="F63" s="30"/>
      <c r="G63" s="30">
        <v>1.0</v>
      </c>
      <c r="H63" s="30"/>
      <c r="I63" s="30"/>
      <c r="J63" s="30"/>
      <c r="K63" s="30">
        <v>2.0</v>
      </c>
      <c r="L63" s="30"/>
      <c r="M63" s="30"/>
      <c r="N63" s="30"/>
      <c r="O63" s="30"/>
      <c r="P63" s="30"/>
      <c r="Q63" s="30">
        <v>1.0</v>
      </c>
      <c r="R63" s="30"/>
      <c r="S63" s="30">
        <v>2.0</v>
      </c>
      <c r="T63" s="30"/>
      <c r="U63" s="30">
        <v>6.0</v>
      </c>
      <c r="V63" s="30"/>
      <c r="W63" s="30">
        <v>2.0</v>
      </c>
      <c r="X63" s="30"/>
      <c r="Y63" s="30">
        <v>1.0</v>
      </c>
      <c r="Z63" s="30"/>
      <c r="AA63" s="30">
        <v>2.0</v>
      </c>
      <c r="AB63" s="30"/>
      <c r="AC63" s="30">
        <v>1.0</v>
      </c>
    </row>
    <row r="64" ht="24.75" customHeight="1">
      <c r="A64" s="17" t="s">
        <v>66</v>
      </c>
      <c r="B64" s="36" t="s">
        <v>67</v>
      </c>
      <c r="C64" s="15" t="str">
        <f t="shared" ref="C64:D64" si="60">SUM(C60:C63)</f>
        <v>0</v>
      </c>
      <c r="D64" s="15" t="str">
        <f t="shared" si="60"/>
        <v>20</v>
      </c>
      <c r="E64" s="37" t="str">
        <f t="shared" si="57"/>
        <v>20</v>
      </c>
      <c r="F64" s="33" t="str">
        <f t="shared" ref="F64:AC64" si="61">SUM(F60:F63)</f>
        <v>0</v>
      </c>
      <c r="G64" s="33" t="str">
        <f t="shared" si="61"/>
        <v>1</v>
      </c>
      <c r="H64" s="33" t="str">
        <f t="shared" si="61"/>
        <v>0</v>
      </c>
      <c r="I64" s="33" t="str">
        <f t="shared" si="61"/>
        <v>0</v>
      </c>
      <c r="J64" s="33" t="str">
        <f t="shared" si="61"/>
        <v>0</v>
      </c>
      <c r="K64" s="33" t="str">
        <f t="shared" si="61"/>
        <v>2</v>
      </c>
      <c r="L64" s="33" t="str">
        <f t="shared" si="61"/>
        <v>0</v>
      </c>
      <c r="M64" s="33" t="str">
        <f t="shared" si="61"/>
        <v>0</v>
      </c>
      <c r="N64" s="33" t="str">
        <f t="shared" si="61"/>
        <v>0</v>
      </c>
      <c r="O64" s="33" t="str">
        <f t="shared" si="61"/>
        <v>0</v>
      </c>
      <c r="P64" s="33" t="str">
        <f t="shared" si="61"/>
        <v>0</v>
      </c>
      <c r="Q64" s="33" t="str">
        <f t="shared" si="61"/>
        <v>2</v>
      </c>
      <c r="R64" s="33" t="str">
        <f t="shared" si="61"/>
        <v>0</v>
      </c>
      <c r="S64" s="33" t="str">
        <f t="shared" si="61"/>
        <v>3</v>
      </c>
      <c r="T64" s="33" t="str">
        <f t="shared" si="61"/>
        <v>0</v>
      </c>
      <c r="U64" s="33" t="str">
        <f t="shared" si="61"/>
        <v>6</v>
      </c>
      <c r="V64" s="33" t="str">
        <f t="shared" si="61"/>
        <v>0</v>
      </c>
      <c r="W64" s="33" t="str">
        <f t="shared" si="61"/>
        <v>2</v>
      </c>
      <c r="X64" s="33" t="str">
        <f t="shared" si="61"/>
        <v>0</v>
      </c>
      <c r="Y64" s="33" t="str">
        <f t="shared" si="61"/>
        <v>1</v>
      </c>
      <c r="Z64" s="33" t="str">
        <f t="shared" si="61"/>
        <v>0</v>
      </c>
      <c r="AA64" s="33" t="str">
        <f t="shared" si="61"/>
        <v>2</v>
      </c>
      <c r="AB64" s="33" t="str">
        <f t="shared" si="61"/>
        <v>0</v>
      </c>
      <c r="AC64" s="33" t="str">
        <f t="shared" si="61"/>
        <v>1</v>
      </c>
    </row>
    <row r="65" ht="12.0" customHeight="1">
      <c r="A65" s="38" t="s">
        <v>68</v>
      </c>
      <c r="B65" s="39" t="s">
        <v>69</v>
      </c>
      <c r="C65" s="40" t="str">
        <f t="shared" ref="C65:D65" si="62">SUM(F65,H65,J65,L65,N65,P65,R65,T65,V65,X65,Z65,AB65)</f>
        <v>0</v>
      </c>
      <c r="D65" s="40" t="str">
        <f t="shared" si="62"/>
        <v>0</v>
      </c>
      <c r="E65" s="41" t="str">
        <f t="shared" si="57"/>
        <v>0</v>
      </c>
      <c r="F65" s="56"/>
      <c r="G65" s="56"/>
      <c r="H65" s="56"/>
      <c r="I65" s="56"/>
      <c r="J65" s="56"/>
      <c r="K65" s="56"/>
      <c r="L65" s="56"/>
      <c r="M65" s="56"/>
      <c r="N65" s="56"/>
      <c r="O65" s="56"/>
      <c r="P65" s="56"/>
      <c r="Q65" s="56"/>
      <c r="R65" s="56"/>
      <c r="S65" s="56"/>
      <c r="T65" s="56"/>
      <c r="U65" s="56"/>
      <c r="V65" s="56"/>
      <c r="W65" s="56"/>
      <c r="X65" s="56"/>
      <c r="Y65" s="56">
        <v>0.0</v>
      </c>
      <c r="Z65" s="56"/>
      <c r="AA65" s="56">
        <v>0.0</v>
      </c>
      <c r="AB65" s="56"/>
      <c r="AC65" s="56">
        <v>0.0</v>
      </c>
    </row>
    <row r="66" ht="22.5" customHeight="1">
      <c r="A66" s="17" t="s">
        <v>70</v>
      </c>
      <c r="B66" s="14" t="s">
        <v>71</v>
      </c>
      <c r="C66" s="15" t="str">
        <f t="shared" ref="C66:D66" si="63">C64-C65</f>
        <v>0</v>
      </c>
      <c r="D66" s="15" t="str">
        <f t="shared" si="63"/>
        <v>20</v>
      </c>
      <c r="E66" s="37" t="str">
        <f t="shared" si="57"/>
        <v>20</v>
      </c>
      <c r="F66" s="33" t="str">
        <f t="shared" ref="F66:AC66" si="64">F64-F65</f>
        <v>0</v>
      </c>
      <c r="G66" s="33" t="str">
        <f t="shared" si="64"/>
        <v>1</v>
      </c>
      <c r="H66" s="33" t="str">
        <f t="shared" si="64"/>
        <v>0</v>
      </c>
      <c r="I66" s="33" t="str">
        <f t="shared" si="64"/>
        <v>0</v>
      </c>
      <c r="J66" s="33" t="str">
        <f t="shared" si="64"/>
        <v>0</v>
      </c>
      <c r="K66" s="33" t="str">
        <f t="shared" si="64"/>
        <v>2</v>
      </c>
      <c r="L66" s="33" t="str">
        <f t="shared" si="64"/>
        <v>0</v>
      </c>
      <c r="M66" s="33" t="str">
        <f t="shared" si="64"/>
        <v>0</v>
      </c>
      <c r="N66" s="33" t="str">
        <f t="shared" si="64"/>
        <v>0</v>
      </c>
      <c r="O66" s="33" t="str">
        <f t="shared" si="64"/>
        <v>0</v>
      </c>
      <c r="P66" s="33" t="str">
        <f t="shared" si="64"/>
        <v>0</v>
      </c>
      <c r="Q66" s="33" t="str">
        <f t="shared" si="64"/>
        <v>2</v>
      </c>
      <c r="R66" s="33" t="str">
        <f t="shared" si="64"/>
        <v>0</v>
      </c>
      <c r="S66" s="33" t="str">
        <f t="shared" si="64"/>
        <v>3</v>
      </c>
      <c r="T66" s="33" t="str">
        <f t="shared" si="64"/>
        <v>0</v>
      </c>
      <c r="U66" s="33" t="str">
        <f t="shared" si="64"/>
        <v>6</v>
      </c>
      <c r="V66" s="33" t="str">
        <f t="shared" si="64"/>
        <v>0</v>
      </c>
      <c r="W66" s="33" t="str">
        <f t="shared" si="64"/>
        <v>2</v>
      </c>
      <c r="X66" s="33" t="str">
        <f t="shared" si="64"/>
        <v>0</v>
      </c>
      <c r="Y66" s="33" t="str">
        <f t="shared" si="64"/>
        <v>1</v>
      </c>
      <c r="Z66" s="33" t="str">
        <f t="shared" si="64"/>
        <v>0</v>
      </c>
      <c r="AA66" s="33" t="str">
        <f t="shared" si="64"/>
        <v>2</v>
      </c>
      <c r="AB66" s="33" t="str">
        <f t="shared" si="64"/>
        <v>0</v>
      </c>
      <c r="AC66" s="33" t="str">
        <f t="shared" si="64"/>
        <v>1</v>
      </c>
    </row>
    <row r="67" ht="66.75" customHeight="1">
      <c r="A67" s="17" t="s">
        <v>72</v>
      </c>
      <c r="B67" s="14" t="s">
        <v>73</v>
      </c>
      <c r="C67" s="19" t="str">
        <f t="shared" ref="C67:D67" si="65">C44+C50+C56+C57+C58+C66</f>
        <v>0</v>
      </c>
      <c r="D67" s="19" t="str">
        <f t="shared" si="65"/>
        <v>4955</v>
      </c>
      <c r="E67" s="57" t="str">
        <f t="shared" si="57"/>
        <v>4955</v>
      </c>
      <c r="F67" s="33" t="str">
        <f t="shared" ref="F67:AC67" si="66">SUM(F44,F50,F56,F57,F58,F66)</f>
        <v>0</v>
      </c>
      <c r="G67" s="33" t="str">
        <f t="shared" si="66"/>
        <v>385</v>
      </c>
      <c r="H67" s="33" t="str">
        <f t="shared" si="66"/>
        <v>0</v>
      </c>
      <c r="I67" s="33" t="str">
        <f t="shared" si="66"/>
        <v>363</v>
      </c>
      <c r="J67" s="33" t="str">
        <f t="shared" si="66"/>
        <v>0</v>
      </c>
      <c r="K67" s="33" t="str">
        <f t="shared" si="66"/>
        <v>356</v>
      </c>
      <c r="L67" s="33" t="str">
        <f t="shared" si="66"/>
        <v>0</v>
      </c>
      <c r="M67" s="33" t="str">
        <f t="shared" si="66"/>
        <v>279</v>
      </c>
      <c r="N67" s="33" t="str">
        <f t="shared" si="66"/>
        <v>0</v>
      </c>
      <c r="O67" s="33" t="str">
        <f t="shared" si="66"/>
        <v>479</v>
      </c>
      <c r="P67" s="33" t="str">
        <f t="shared" si="66"/>
        <v>0</v>
      </c>
      <c r="Q67" s="33" t="str">
        <f t="shared" si="66"/>
        <v>469</v>
      </c>
      <c r="R67" s="33" t="str">
        <f t="shared" si="66"/>
        <v>0</v>
      </c>
      <c r="S67" s="33" t="str">
        <f t="shared" si="66"/>
        <v>560</v>
      </c>
      <c r="T67" s="33" t="str">
        <f t="shared" si="66"/>
        <v>0</v>
      </c>
      <c r="U67" s="33" t="str">
        <f t="shared" si="66"/>
        <v>602</v>
      </c>
      <c r="V67" s="33" t="str">
        <f t="shared" si="66"/>
        <v>0</v>
      </c>
      <c r="W67" s="33" t="str">
        <f t="shared" si="66"/>
        <v>484</v>
      </c>
      <c r="X67" s="33" t="str">
        <f t="shared" si="66"/>
        <v>0</v>
      </c>
      <c r="Y67" s="33" t="str">
        <f t="shared" si="66"/>
        <v>426</v>
      </c>
      <c r="Z67" s="33" t="str">
        <f t="shared" si="66"/>
        <v>0</v>
      </c>
      <c r="AA67" s="33" t="str">
        <f t="shared" si="66"/>
        <v>288</v>
      </c>
      <c r="AB67" s="33" t="str">
        <f t="shared" si="66"/>
        <v>0</v>
      </c>
      <c r="AC67" s="33" t="str">
        <f t="shared" si="66"/>
        <v>265</v>
      </c>
    </row>
    <row r="68" ht="33.75" customHeight="1">
      <c r="A68" s="17" t="s">
        <v>74</v>
      </c>
      <c r="B68" s="14" t="s">
        <v>75</v>
      </c>
      <c r="C68" s="15" t="str">
        <f t="shared" ref="C68:D68" si="67">SUM(F68,H68,J68,L68,N68,P68,R68,T68,V68,X68,Z68,AB68)</f>
        <v>0</v>
      </c>
      <c r="D68" s="15" t="str">
        <f t="shared" si="67"/>
        <v>12</v>
      </c>
      <c r="E68" s="37" t="str">
        <f t="shared" si="57"/>
        <v>12</v>
      </c>
      <c r="F68" s="30"/>
      <c r="G68" s="30">
        <v>3.0</v>
      </c>
      <c r="H68" s="30"/>
      <c r="I68" s="30"/>
      <c r="J68" s="30"/>
      <c r="K68" s="30"/>
      <c r="L68" s="30"/>
      <c r="M68" s="30"/>
      <c r="N68" s="30"/>
      <c r="O68" s="30">
        <v>2.0</v>
      </c>
      <c r="P68" s="30"/>
      <c r="Q68" s="30">
        <v>1.0</v>
      </c>
      <c r="R68" s="30"/>
      <c r="S68" s="30">
        <v>2.0</v>
      </c>
      <c r="T68" s="30"/>
      <c r="U68" s="30"/>
      <c r="V68" s="30"/>
      <c r="W68" s="30">
        <v>2.0</v>
      </c>
      <c r="X68" s="30"/>
      <c r="Y68" s="30">
        <v>0.0</v>
      </c>
      <c r="Z68" s="30"/>
      <c r="AA68" s="30">
        <v>2.0</v>
      </c>
      <c r="AB68" s="30"/>
      <c r="AC68" s="30">
        <v>0.0</v>
      </c>
    </row>
    <row r="69" ht="55.5" customHeight="1">
      <c r="A69" s="17" t="s">
        <v>76</v>
      </c>
      <c r="B69" s="14" t="s">
        <v>77</v>
      </c>
      <c r="C69" s="19" t="str">
        <f t="shared" ref="C69:D69" si="68">C67+C68</f>
        <v>0</v>
      </c>
      <c r="D69" s="19" t="str">
        <f t="shared" si="68"/>
        <v>4967</v>
      </c>
      <c r="E69" s="57" t="str">
        <f t="shared" si="57"/>
        <v>4967</v>
      </c>
      <c r="F69" s="33" t="str">
        <f t="shared" ref="F69:AC69" si="69">SUM(F67:F68)</f>
        <v>0</v>
      </c>
      <c r="G69" s="33" t="str">
        <f t="shared" si="69"/>
        <v>388</v>
      </c>
      <c r="H69" s="33" t="str">
        <f t="shared" si="69"/>
        <v>0</v>
      </c>
      <c r="I69" s="33" t="str">
        <f t="shared" si="69"/>
        <v>363</v>
      </c>
      <c r="J69" s="33" t="str">
        <f t="shared" si="69"/>
        <v>0</v>
      </c>
      <c r="K69" s="33" t="str">
        <f t="shared" si="69"/>
        <v>356</v>
      </c>
      <c r="L69" s="33" t="str">
        <f t="shared" si="69"/>
        <v>0</v>
      </c>
      <c r="M69" s="33" t="str">
        <f t="shared" si="69"/>
        <v>279</v>
      </c>
      <c r="N69" s="33" t="str">
        <f t="shared" si="69"/>
        <v>0</v>
      </c>
      <c r="O69" s="33" t="str">
        <f t="shared" si="69"/>
        <v>481</v>
      </c>
      <c r="P69" s="33" t="str">
        <f t="shared" si="69"/>
        <v>0</v>
      </c>
      <c r="Q69" s="33" t="str">
        <f t="shared" si="69"/>
        <v>470</v>
      </c>
      <c r="R69" s="33" t="str">
        <f t="shared" si="69"/>
        <v>0</v>
      </c>
      <c r="S69" s="33" t="str">
        <f t="shared" si="69"/>
        <v>562</v>
      </c>
      <c r="T69" s="33" t="str">
        <f t="shared" si="69"/>
        <v>0</v>
      </c>
      <c r="U69" s="33" t="str">
        <f t="shared" si="69"/>
        <v>602</v>
      </c>
      <c r="V69" s="33" t="str">
        <f t="shared" si="69"/>
        <v>0</v>
      </c>
      <c r="W69" s="33" t="str">
        <f t="shared" si="69"/>
        <v>486</v>
      </c>
      <c r="X69" s="33" t="str">
        <f t="shared" si="69"/>
        <v>0</v>
      </c>
      <c r="Y69" s="33" t="str">
        <f t="shared" si="69"/>
        <v>426</v>
      </c>
      <c r="Z69" s="33" t="str">
        <f t="shared" si="69"/>
        <v>0</v>
      </c>
      <c r="AA69" s="33" t="str">
        <f t="shared" si="69"/>
        <v>290</v>
      </c>
      <c r="AB69" s="33" t="str">
        <f t="shared" si="69"/>
        <v>0</v>
      </c>
      <c r="AC69" s="33" t="str">
        <f t="shared" si="69"/>
        <v>265</v>
      </c>
    </row>
    <row r="70" ht="24.0" customHeight="1">
      <c r="A70" s="58" t="s">
        <v>78</v>
      </c>
      <c r="B70" s="59" t="s">
        <v>79</v>
      </c>
      <c r="C70" s="60"/>
      <c r="D70" s="60">
        <v>161.0</v>
      </c>
      <c r="E70" s="61" t="str">
        <f t="shared" si="57"/>
        <v>161</v>
      </c>
      <c r="F70" s="62"/>
      <c r="G70" s="63"/>
      <c r="H70" s="63"/>
      <c r="I70" s="63"/>
      <c r="J70" s="63"/>
      <c r="K70" s="63"/>
      <c r="L70" s="63"/>
      <c r="M70" s="63"/>
      <c r="N70" s="63"/>
      <c r="O70" s="63"/>
      <c r="P70" s="63"/>
      <c r="Q70" s="63"/>
      <c r="R70" s="63"/>
      <c r="S70" s="63"/>
      <c r="T70" s="63"/>
      <c r="U70" s="63"/>
      <c r="V70" s="63"/>
      <c r="W70" s="63"/>
      <c r="X70" s="63"/>
      <c r="Y70" s="63"/>
      <c r="Z70" s="63"/>
      <c r="AA70" s="63"/>
      <c r="AB70" s="63"/>
      <c r="AC70" s="64"/>
    </row>
    <row r="71" ht="15.75" customHeight="1">
      <c r="A71" s="65"/>
      <c r="B71" s="66"/>
      <c r="C71" s="67"/>
      <c r="D71" s="67"/>
      <c r="E71" s="67"/>
      <c r="F71" s="1"/>
      <c r="G71" s="1"/>
      <c r="H71" s="1"/>
      <c r="I71" s="1"/>
      <c r="J71" s="1"/>
      <c r="K71" s="1"/>
      <c r="L71" s="1"/>
      <c r="M71" s="1"/>
      <c r="N71" s="1"/>
      <c r="O71" s="1"/>
      <c r="P71" s="1"/>
      <c r="Q71" s="1"/>
      <c r="R71" s="1"/>
      <c r="S71" s="1"/>
      <c r="T71" s="1"/>
      <c r="U71" s="1"/>
      <c r="V71" s="1"/>
      <c r="W71" s="1"/>
      <c r="X71" s="1"/>
      <c r="Y71" s="1"/>
      <c r="Z71" s="1"/>
      <c r="AA71" s="1"/>
      <c r="AB71" s="1"/>
      <c r="AC71" s="1"/>
    </row>
    <row r="72" ht="22.5" customHeight="1">
      <c r="A72" s="9" t="s">
        <v>23</v>
      </c>
      <c r="B72" s="10" t="s">
        <v>43</v>
      </c>
      <c r="C72" s="68" t="str">
        <f t="shared" ref="C72:E72" si="70">C37</f>
        <v>0</v>
      </c>
      <c r="D72" s="68" t="str">
        <f t="shared" si="70"/>
        <v>4790</v>
      </c>
      <c r="E72" s="69" t="str">
        <f t="shared" si="70"/>
        <v>4790</v>
      </c>
      <c r="F72" s="70"/>
    </row>
    <row r="73" ht="22.5" customHeight="1">
      <c r="A73" s="17" t="s">
        <v>70</v>
      </c>
      <c r="B73" s="14" t="s">
        <v>71</v>
      </c>
      <c r="C73" s="54" t="str">
        <f t="shared" ref="C73:E73" si="71">C66</f>
        <v>0</v>
      </c>
      <c r="D73" s="54" t="str">
        <f t="shared" si="71"/>
        <v>20</v>
      </c>
      <c r="E73" s="71" t="str">
        <f t="shared" si="71"/>
        <v>20</v>
      </c>
    </row>
    <row r="74" ht="15.75" customHeight="1">
      <c r="A74" s="58"/>
      <c r="B74" s="59" t="s">
        <v>80</v>
      </c>
      <c r="C74" s="72" t="str">
        <f t="shared" ref="C74:E74" si="72">C72-C73</f>
        <v>0</v>
      </c>
      <c r="D74" s="72" t="str">
        <f t="shared" si="72"/>
        <v>4770</v>
      </c>
      <c r="E74" s="73" t="str">
        <f t="shared" si="72"/>
        <v>4770</v>
      </c>
    </row>
    <row r="75" ht="15.75" customHeight="1">
      <c r="A75" s="74" t="s">
        <v>81</v>
      </c>
      <c r="B75" s="75" t="s">
        <v>82</v>
      </c>
      <c r="C75" s="76" t="str">
        <f t="shared" ref="C75:E75" si="73">C74/C72</f>
        <v>#DIV/0!</v>
      </c>
      <c r="D75" s="76" t="str">
        <f t="shared" si="73"/>
        <v>100%</v>
      </c>
      <c r="E75" s="77" t="str">
        <f t="shared" si="73"/>
        <v>100%</v>
      </c>
      <c r="F75" s="1"/>
      <c r="G75" s="1"/>
      <c r="H75" s="1"/>
      <c r="I75" s="1"/>
      <c r="J75" s="1"/>
      <c r="K75" s="1"/>
      <c r="L75" s="1"/>
      <c r="M75" s="1"/>
      <c r="N75" s="1"/>
      <c r="O75" s="1"/>
      <c r="P75" s="1"/>
      <c r="Q75" s="1"/>
      <c r="R75" s="1"/>
      <c r="S75" s="1"/>
      <c r="T75" s="1"/>
      <c r="U75" s="1"/>
      <c r="V75" s="1"/>
      <c r="W75" s="1"/>
      <c r="X75" s="1"/>
      <c r="Y75" s="1"/>
      <c r="Z75" s="1"/>
      <c r="AA75" s="1"/>
      <c r="AB75" s="1"/>
      <c r="AC75" s="1"/>
    </row>
    <row r="76" ht="15.0" customHeight="1">
      <c r="A76" s="65"/>
      <c r="B76" s="66"/>
      <c r="C76" s="67"/>
      <c r="D76" s="67"/>
      <c r="E76" s="67"/>
      <c r="F76" s="1"/>
      <c r="G76" s="1"/>
      <c r="H76" s="1"/>
      <c r="I76" s="1"/>
      <c r="J76" s="1"/>
      <c r="K76" s="1"/>
      <c r="L76" s="1"/>
      <c r="M76" s="1"/>
      <c r="N76" s="1"/>
      <c r="O76" s="1"/>
      <c r="P76" s="1"/>
      <c r="Q76" s="1"/>
      <c r="R76" s="1"/>
      <c r="S76" s="1"/>
      <c r="T76" s="1"/>
      <c r="U76" s="1"/>
      <c r="V76" s="1"/>
      <c r="W76" s="1"/>
      <c r="X76" s="1"/>
      <c r="Y76" s="1"/>
      <c r="Z76" s="1"/>
      <c r="AA76" s="1"/>
      <c r="AB76" s="1"/>
      <c r="AC76" s="1"/>
    </row>
    <row r="77" ht="48.0" customHeight="1">
      <c r="A77" s="78" t="s">
        <v>83</v>
      </c>
      <c r="F77" s="1"/>
      <c r="G77" s="1"/>
      <c r="H77" s="1"/>
      <c r="I77" s="1"/>
      <c r="J77" s="1"/>
      <c r="K77" s="1"/>
      <c r="L77" s="1"/>
      <c r="M77" s="1"/>
      <c r="N77" s="1"/>
      <c r="O77" s="1"/>
      <c r="P77" s="1"/>
      <c r="Q77" s="1"/>
      <c r="R77" s="1"/>
      <c r="S77" s="1"/>
      <c r="T77" s="1"/>
      <c r="U77" s="1"/>
      <c r="V77" s="1"/>
      <c r="W77" s="1"/>
      <c r="X77" s="1"/>
      <c r="Y77" s="1"/>
      <c r="Z77" s="1"/>
      <c r="AA77" s="1"/>
      <c r="AB77" s="1"/>
      <c r="AC77" s="1"/>
    </row>
    <row r="78" ht="15.0" customHeight="1">
      <c r="A78" s="79"/>
      <c r="B78" s="8"/>
      <c r="C78" s="1"/>
      <c r="D78" s="1" t="str">
        <f>E8+E72</f>
        <v>5132</v>
      </c>
      <c r="E78" s="1" t="str">
        <f>E69+E70</f>
        <v>5128</v>
      </c>
      <c r="F78" s="1" t="str">
        <f>SUM(D78-E78)</f>
        <v>4</v>
      </c>
      <c r="G78" s="1"/>
      <c r="H78" s="1"/>
      <c r="I78" s="1"/>
      <c r="J78" s="1"/>
      <c r="K78" s="1"/>
      <c r="L78" s="1"/>
      <c r="M78" s="1"/>
      <c r="N78" s="1"/>
      <c r="O78" s="1"/>
      <c r="P78" s="1"/>
      <c r="Q78" s="1"/>
      <c r="R78" s="1"/>
      <c r="S78" s="1"/>
      <c r="T78" s="1"/>
      <c r="U78" s="1"/>
      <c r="V78" s="1"/>
      <c r="W78" s="1"/>
      <c r="X78" s="1"/>
      <c r="Y78" s="1"/>
      <c r="Z78" s="1"/>
      <c r="AA78" s="1"/>
      <c r="AB78" s="1"/>
      <c r="AC78" s="1"/>
    </row>
    <row r="79" ht="15.0" customHeight="1">
      <c r="A79" s="80" t="s">
        <v>84</v>
      </c>
      <c r="B79" s="8"/>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ht="15.0" customHeight="1">
      <c r="A80" s="79"/>
      <c r="B80" s="8"/>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ht="15.0" customHeight="1">
      <c r="A81" s="81" t="s">
        <v>85</v>
      </c>
      <c r="F81" s="1"/>
      <c r="G81" s="1"/>
      <c r="H81" s="1"/>
      <c r="I81" s="1"/>
      <c r="J81" s="1"/>
      <c r="K81" s="1"/>
      <c r="L81" s="1"/>
      <c r="M81" s="1"/>
      <c r="N81" s="1"/>
      <c r="O81" s="1"/>
      <c r="P81" s="1"/>
      <c r="Q81" s="1"/>
      <c r="R81" s="1"/>
      <c r="S81" s="1"/>
      <c r="T81" s="1"/>
      <c r="U81" s="1"/>
      <c r="V81" s="1"/>
      <c r="W81" s="1"/>
      <c r="X81" s="1"/>
      <c r="Y81" s="1"/>
      <c r="Z81" s="1"/>
      <c r="AA81" s="1"/>
      <c r="AB81" s="1"/>
      <c r="AC81" s="1"/>
    </row>
    <row r="82" ht="15.0" customHeight="1">
      <c r="A82" s="7"/>
      <c r="B82" s="8"/>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ht="15.0" customHeight="1">
      <c r="A83" s="80" t="s">
        <v>86</v>
      </c>
      <c r="B83" s="8"/>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ht="15.0" customHeight="1">
      <c r="A84" s="1"/>
      <c r="B84" s="8"/>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row>
    <row r="86">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row>
    <row r="87">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row>
    <row r="88">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row>
    <row r="89">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row>
    <row r="90">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row>
    <row r="91">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row>
    <row r="92">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row>
    <row r="93">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row>
    <row r="94">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row>
    <row r="9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row>
    <row r="96">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row>
    <row r="97">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row>
    <row r="98">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row>
    <row r="99">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row>
    <row r="100">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row>
    <row r="101">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row>
    <row r="102">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row>
    <row r="103">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row>
    <row r="104">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row>
    <row r="10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row>
    <row r="106">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row>
    <row r="107">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row>
    <row r="108">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row>
    <row r="109">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row>
    <row r="110">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row>
    <row r="111">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row>
    <row r="112">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row>
    <row r="113">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row>
    <row r="114">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row>
    <row r="11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row>
    <row r="116">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row>
    <row r="117">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row>
    <row r="118">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row>
    <row r="119">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row>
    <row r="120">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row>
    <row r="121">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row>
    <row r="122">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row>
    <row r="123">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row>
    <row r="124">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row>
    <row r="1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row>
    <row r="126">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row>
    <row r="127">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row>
    <row r="128">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row>
    <row r="129">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row>
    <row r="130">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row>
    <row r="131">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row>
    <row r="132">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row>
    <row r="133">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row>
    <row r="134">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row>
    <row r="13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row>
    <row r="136">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row>
    <row r="137">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row>
    <row r="138">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row>
    <row r="139">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row>
    <row r="140">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row>
    <row r="141">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row>
    <row r="142">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row>
    <row r="143">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row>
    <row r="144">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row>
    <row r="14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row>
    <row r="146">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row>
    <row r="147">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row>
    <row r="148">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row>
    <row r="149">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row>
    <row r="150">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row>
    <row r="151">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row>
    <row r="152">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row>
    <row r="153">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row>
    <row r="154">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row>
    <row r="15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row>
    <row r="156">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row>
    <row r="157">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row>
    <row r="158">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row>
    <row r="159">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row>
    <row r="160">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row>
    <row r="161">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row>
    <row r="162">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row>
    <row r="163">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row>
    <row r="164">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row>
    <row r="16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row>
    <row r="166">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row>
    <row r="167">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row>
    <row r="168">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row>
    <row r="169">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row>
    <row r="170">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row>
    <row r="171">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row>
    <row r="172">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row>
    <row r="173">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row>
    <row r="174">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row>
    <row r="17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row>
    <row r="176">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row>
    <row r="177">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row>
    <row r="178">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row>
    <row r="179">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row>
    <row r="180">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row>
    <row r="181">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row>
    <row r="182">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row>
    <row r="183">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row>
    <row r="184">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row>
    <row r="18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row>
    <row r="186">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row>
    <row r="187">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row>
    <row r="188">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row>
    <row r="189">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row>
    <row r="190">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row>
    <row r="191">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c r="AC191" s="82"/>
    </row>
    <row r="192">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c r="AB192" s="82"/>
      <c r="AC192" s="82"/>
    </row>
    <row r="193">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c r="AB193" s="82"/>
      <c r="AC193" s="82"/>
    </row>
    <row r="194">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c r="AB194" s="82"/>
      <c r="AC194" s="82"/>
    </row>
    <row r="195">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c r="AB195" s="82"/>
      <c r="AC195" s="82"/>
    </row>
    <row r="196">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82"/>
      <c r="AB196" s="82"/>
      <c r="AC196" s="82"/>
    </row>
    <row r="197">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c r="AC197" s="82"/>
    </row>
    <row r="198">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c r="AC198" s="82"/>
    </row>
    <row r="199">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c r="AC199" s="82"/>
    </row>
    <row r="200">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c r="AB200" s="82"/>
      <c r="AC200" s="82"/>
    </row>
    <row r="201">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c r="AA201" s="82"/>
      <c r="AB201" s="82"/>
      <c r="AC201" s="82"/>
    </row>
    <row r="202">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c r="AB202" s="82"/>
      <c r="AC202" s="82"/>
    </row>
    <row r="203">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82"/>
      <c r="AC203" s="82"/>
    </row>
    <row r="204">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c r="AA204" s="82"/>
      <c r="AB204" s="82"/>
      <c r="AC204" s="82"/>
    </row>
    <row r="205">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82"/>
      <c r="AB205" s="82"/>
      <c r="AC205" s="82"/>
    </row>
    <row r="206">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82"/>
      <c r="AB206" s="82"/>
      <c r="AC206" s="82"/>
    </row>
    <row r="207">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c r="AA207" s="82"/>
      <c r="AB207" s="82"/>
      <c r="AC207" s="82"/>
    </row>
    <row r="208">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c r="AB208" s="82"/>
      <c r="AC208" s="82"/>
    </row>
    <row r="209">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c r="AA209" s="82"/>
      <c r="AB209" s="82"/>
      <c r="AC209" s="82"/>
    </row>
    <row r="210">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c r="AA210" s="82"/>
      <c r="AB210" s="82"/>
      <c r="AC210" s="82"/>
    </row>
    <row r="211">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c r="AB211" s="82"/>
      <c r="AC211" s="82"/>
    </row>
    <row r="212">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c r="AB212" s="82"/>
      <c r="AC212" s="82"/>
    </row>
    <row r="213">
      <c r="A213" s="82"/>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c r="AA213" s="82"/>
      <c r="AB213" s="82"/>
      <c r="AC213" s="82"/>
    </row>
    <row r="214">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c r="AB214" s="82"/>
      <c r="AC214" s="82"/>
    </row>
    <row r="215">
      <c r="A215" s="82"/>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c r="AA215" s="82"/>
      <c r="AB215" s="82"/>
      <c r="AC215" s="82"/>
    </row>
    <row r="216">
      <c r="A216" s="82"/>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c r="AA216" s="82"/>
      <c r="AB216" s="82"/>
      <c r="AC216" s="82"/>
    </row>
    <row r="217">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c r="AB217" s="82"/>
      <c r="AC217" s="82"/>
    </row>
    <row r="218">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c r="AB218" s="82"/>
      <c r="AC218" s="82"/>
    </row>
    <row r="219">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c r="AA219" s="82"/>
      <c r="AB219" s="82"/>
      <c r="AC219" s="82"/>
    </row>
    <row r="220">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c r="AC220" s="82"/>
    </row>
    <row r="221">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c r="AC221" s="82"/>
    </row>
    <row r="222">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c r="AC222" s="82"/>
    </row>
    <row r="223">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c r="AC223" s="82"/>
    </row>
    <row r="224">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c r="AC224" s="82"/>
    </row>
    <row r="225">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c r="AC225" s="82"/>
    </row>
    <row r="226">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c r="AC226" s="82"/>
    </row>
    <row r="227">
      <c r="A227" s="82"/>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c r="AC227" s="82"/>
    </row>
    <row r="228">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c r="AC228" s="82"/>
    </row>
    <row r="229">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2"/>
    </row>
    <row r="230">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row>
    <row r="231">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row>
    <row r="232">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c r="AC232" s="82"/>
    </row>
    <row r="233">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row>
    <row r="234">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c r="AC234" s="82"/>
    </row>
    <row r="235">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2"/>
    </row>
    <row r="236">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c r="AC236" s="82"/>
    </row>
    <row r="237">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2"/>
    </row>
    <row r="238">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row>
    <row r="239">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c r="AC239" s="82"/>
    </row>
    <row r="240">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2"/>
    </row>
    <row r="241">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c r="AC241" s="82"/>
    </row>
    <row r="242">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c r="AC242" s="82"/>
    </row>
    <row r="243">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c r="AC243" s="82"/>
    </row>
    <row r="244">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row>
    <row r="245">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c r="AC245" s="82"/>
    </row>
    <row r="246">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c r="AC246" s="82"/>
    </row>
    <row r="247">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c r="AC247" s="82"/>
    </row>
    <row r="248">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c r="AC248" s="82"/>
    </row>
    <row r="249">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2"/>
    </row>
    <row r="250">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c r="AC250" s="82"/>
    </row>
    <row r="251">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row>
    <row r="252">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c r="AC252" s="82"/>
    </row>
    <row r="253">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row>
    <row r="254">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c r="AC254" s="82"/>
    </row>
    <row r="255">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c r="AC255" s="82"/>
    </row>
    <row r="256">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c r="AC256" s="82"/>
    </row>
    <row r="257">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c r="AC257" s="82"/>
    </row>
    <row r="258">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c r="AC258" s="82"/>
    </row>
    <row r="259">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2"/>
    </row>
    <row r="260">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2"/>
    </row>
    <row r="261">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c r="AC261" s="82"/>
    </row>
    <row r="262">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row>
    <row r="263">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2"/>
    </row>
    <row r="264">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row>
    <row r="265">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2"/>
    </row>
    <row r="266">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2"/>
    </row>
    <row r="267">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2"/>
    </row>
    <row r="268">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2"/>
    </row>
    <row r="269">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row>
    <row r="270">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row>
    <row r="271">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row>
    <row r="272">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row>
    <row r="273">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row>
    <row r="274">
      <c r="A274" s="82"/>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c r="AC274" s="82"/>
    </row>
    <row r="275">
      <c r="A275" s="82"/>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c r="AC275" s="82"/>
    </row>
    <row r="276">
      <c r="A276" s="82"/>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c r="AC276" s="82"/>
    </row>
    <row r="277">
      <c r="A277" s="82"/>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c r="AC277" s="82"/>
    </row>
    <row r="278">
      <c r="A278" s="82"/>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row>
    <row r="279">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row>
    <row r="280">
      <c r="A280" s="82"/>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row>
    <row r="281">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row>
    <row r="282">
      <c r="A282" s="82"/>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row>
    <row r="283">
      <c r="A283" s="82"/>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c r="AC283" s="82"/>
    </row>
    <row r="284">
      <c r="A284" s="82"/>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c r="AC284" s="82"/>
    </row>
    <row r="285">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c r="AC285" s="82"/>
    </row>
    <row r="286">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c r="AC286" s="82"/>
    </row>
    <row r="287">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c r="AC287" s="82"/>
    </row>
    <row r="288">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row>
    <row r="289">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c r="AC289" s="82"/>
    </row>
    <row r="290">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c r="AC290" s="82"/>
    </row>
    <row r="291">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c r="AC291" s="82"/>
    </row>
    <row r="292">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c r="AC292" s="82"/>
    </row>
    <row r="293">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c r="AC293" s="82"/>
    </row>
    <row r="294">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c r="AC294" s="82"/>
    </row>
    <row r="295">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row>
    <row r="296">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c r="AC296" s="82"/>
    </row>
    <row r="297">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c r="AC297" s="82"/>
    </row>
    <row r="298">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c r="AC298" s="82"/>
    </row>
    <row r="299">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c r="AC299" s="82"/>
    </row>
    <row r="300">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c r="AC300" s="82"/>
    </row>
    <row r="301">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c r="AC301" s="82"/>
    </row>
    <row r="302">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c r="AC302" s="82"/>
    </row>
    <row r="303">
      <c r="A303" s="82"/>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c r="AC303" s="82"/>
    </row>
    <row r="304">
      <c r="A304" s="82"/>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c r="AC304" s="82"/>
    </row>
    <row r="305">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c r="AC305" s="82"/>
    </row>
    <row r="306">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c r="AC306" s="82"/>
    </row>
    <row r="307">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c r="AC307" s="82"/>
    </row>
    <row r="308">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c r="AC308" s="82"/>
    </row>
    <row r="309">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c r="AC309" s="82"/>
    </row>
    <row r="310">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c r="AC310" s="82"/>
    </row>
    <row r="311">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c r="AC311" s="82"/>
    </row>
    <row r="312">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c r="AC312" s="82"/>
    </row>
    <row r="313">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c r="AC313" s="82"/>
    </row>
    <row r="314">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c r="AC314" s="82"/>
    </row>
    <row r="315">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c r="AC315" s="82"/>
    </row>
    <row r="316">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c r="AC316" s="82"/>
    </row>
    <row r="317">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c r="AC317" s="82"/>
    </row>
    <row r="318">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c r="AC318" s="82"/>
    </row>
    <row r="319">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c r="AC319" s="82"/>
    </row>
    <row r="320">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c r="AC320" s="82"/>
    </row>
    <row r="321">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c r="AC321" s="82"/>
    </row>
    <row r="322">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c r="AB322" s="82"/>
      <c r="AC322" s="82"/>
    </row>
    <row r="323">
      <c r="A323" s="82"/>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c r="AC323" s="82"/>
    </row>
    <row r="324">
      <c r="A324" s="82"/>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c r="AC324" s="82"/>
    </row>
    <row r="325">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c r="AC325" s="82"/>
    </row>
    <row r="326">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row>
    <row r="327">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c r="AC327" s="82"/>
    </row>
    <row r="328">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row>
    <row r="329">
      <c r="A329" s="82"/>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c r="AC329" s="82"/>
    </row>
    <row r="330">
      <c r="A330" s="82"/>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row>
    <row r="331">
      <c r="A331" s="82"/>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c r="AC331" s="82"/>
    </row>
    <row r="332">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c r="AC332" s="82"/>
    </row>
    <row r="333">
      <c r="A333" s="82"/>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c r="AC333" s="82"/>
    </row>
    <row r="334">
      <c r="A334" s="82"/>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c r="AC334" s="82"/>
    </row>
    <row r="335">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c r="AC335" s="82"/>
    </row>
    <row r="336">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c r="AB336" s="82"/>
      <c r="AC336" s="82"/>
    </row>
    <row r="337">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c r="AC337" s="82"/>
    </row>
    <row r="338">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c r="AC338" s="82"/>
    </row>
    <row r="339">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c r="AB339" s="82"/>
      <c r="AC339" s="82"/>
    </row>
    <row r="340">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c r="AC340" s="82"/>
    </row>
    <row r="341">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c r="AC341" s="82"/>
    </row>
    <row r="342">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c r="AB342" s="82"/>
      <c r="AC342" s="82"/>
    </row>
    <row r="343">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c r="AB343" s="82"/>
      <c r="AC343" s="82"/>
    </row>
    <row r="344">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c r="AB344" s="82"/>
      <c r="AC344" s="82"/>
    </row>
    <row r="345">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c r="AC345" s="82"/>
    </row>
    <row r="346">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c r="AC346" s="82"/>
    </row>
    <row r="347">
      <c r="A347" s="82"/>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c r="AB347" s="82"/>
      <c r="AC347" s="82"/>
    </row>
    <row r="348">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c r="AC348" s="82"/>
    </row>
    <row r="349">
      <c r="A349" s="82"/>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c r="AC349" s="82"/>
    </row>
    <row r="350">
      <c r="A350" s="82"/>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c r="AB350" s="82"/>
      <c r="AC350" s="82"/>
    </row>
    <row r="351">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c r="AB351" s="82"/>
      <c r="AC351" s="82"/>
    </row>
    <row r="352">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c r="AB352" s="82"/>
      <c r="AC352" s="82"/>
    </row>
    <row r="353">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c r="AB353" s="82"/>
      <c r="AC353" s="82"/>
    </row>
    <row r="354">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c r="AB354" s="82"/>
      <c r="AC354" s="82"/>
    </row>
    <row r="355">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c r="AC355" s="82"/>
    </row>
    <row r="356">
      <c r="A356" s="82"/>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c r="AB356" s="82"/>
      <c r="AC356" s="82"/>
    </row>
    <row r="357">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c r="AC357" s="82"/>
    </row>
    <row r="358">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c r="AB358" s="82"/>
      <c r="AC358" s="82"/>
    </row>
    <row r="359">
      <c r="A359" s="82"/>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c r="AB359" s="82"/>
      <c r="AC359" s="82"/>
    </row>
    <row r="360">
      <c r="A360" s="82"/>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c r="AC360" s="82"/>
    </row>
    <row r="361">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c r="AC361" s="82"/>
    </row>
    <row r="362">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c r="AC362" s="82"/>
    </row>
    <row r="363">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c r="AC363" s="82"/>
    </row>
    <row r="364">
      <c r="A364" s="82"/>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c r="AB364" s="82"/>
      <c r="AC364" s="82"/>
    </row>
    <row r="365">
      <c r="A365" s="82"/>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c r="AC365" s="82"/>
    </row>
    <row r="366">
      <c r="A366" s="82"/>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c r="AB366" s="82"/>
      <c r="AC366" s="82"/>
    </row>
    <row r="367">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c r="AB367" s="82"/>
      <c r="AC367" s="82"/>
    </row>
    <row r="368">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c r="AC368" s="82"/>
    </row>
    <row r="369">
      <c r="A369" s="82"/>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c r="AB369" s="82"/>
      <c r="AC369" s="82"/>
    </row>
    <row r="370">
      <c r="A370" s="82"/>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c r="AB370" s="82"/>
      <c r="AC370" s="82"/>
    </row>
    <row r="371">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c r="AB371" s="82"/>
      <c r="AC371" s="82"/>
    </row>
    <row r="372">
      <c r="A372" s="82"/>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c r="AB372" s="82"/>
      <c r="AC372" s="82"/>
    </row>
    <row r="373">
      <c r="A373" s="82"/>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c r="AC373" s="82"/>
    </row>
    <row r="374">
      <c r="A374" s="82"/>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c r="AC374" s="82"/>
    </row>
    <row r="375">
      <c r="A375" s="82"/>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c r="AC375" s="82"/>
    </row>
    <row r="376">
      <c r="A376" s="82"/>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c r="AC376" s="82"/>
    </row>
    <row r="377">
      <c r="A377" s="82"/>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c r="AC377" s="82"/>
    </row>
    <row r="378">
      <c r="A378" s="82"/>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c r="AB378" s="82"/>
      <c r="AC378" s="82"/>
    </row>
    <row r="379">
      <c r="A379" s="82"/>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c r="AC379" s="82"/>
    </row>
    <row r="380">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row>
    <row r="381">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c r="AC381" s="82"/>
    </row>
    <row r="382">
      <c r="A382" s="82"/>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row>
    <row r="383">
      <c r="A383" s="82"/>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row>
    <row r="384">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c r="AC384" s="82"/>
    </row>
    <row r="385">
      <c r="A385" s="82"/>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c r="AC385" s="82"/>
    </row>
    <row r="386">
      <c r="A386" s="82"/>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c r="AC386" s="82"/>
    </row>
    <row r="387">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c r="AC387" s="82"/>
    </row>
    <row r="388">
      <c r="A388" s="82"/>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c r="AC388" s="82"/>
    </row>
    <row r="389">
      <c r="A389" s="82"/>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c r="AC389" s="82"/>
    </row>
    <row r="390">
      <c r="A390" s="82"/>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c r="AC390" s="82"/>
    </row>
    <row r="391">
      <c r="A391" s="82"/>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c r="AC391" s="82"/>
    </row>
    <row r="392">
      <c r="A392" s="82"/>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row>
    <row r="393">
      <c r="A393" s="82"/>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c r="AC393" s="82"/>
    </row>
    <row r="394">
      <c r="A394" s="82"/>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row>
    <row r="395">
      <c r="A395" s="82"/>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c r="AC395" s="82"/>
    </row>
    <row r="396">
      <c r="A396" s="82"/>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c r="AC396" s="82"/>
    </row>
    <row r="397">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row>
    <row r="398">
      <c r="A398" s="82"/>
      <c r="B398" s="8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c r="AC398" s="82"/>
    </row>
    <row r="399">
      <c r="A399" s="82"/>
      <c r="B399" s="8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row>
    <row r="400">
      <c r="A400" s="82"/>
      <c r="B400" s="8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c r="AC400" s="82"/>
    </row>
    <row r="401">
      <c r="A401" s="82"/>
      <c r="B401" s="8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row>
    <row r="402">
      <c r="A402" s="82"/>
      <c r="B402" s="8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c r="AC402" s="82"/>
    </row>
    <row r="403">
      <c r="A403" s="82"/>
      <c r="B403" s="8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c r="AC403" s="82"/>
    </row>
    <row r="404">
      <c r="A404" s="82"/>
      <c r="B404" s="8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c r="AC404" s="82"/>
    </row>
    <row r="405">
      <c r="A405" s="82"/>
      <c r="B405" s="8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row>
    <row r="406">
      <c r="A406" s="82"/>
      <c r="B406" s="8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c r="AC406" s="82"/>
    </row>
    <row r="407">
      <c r="A407" s="82"/>
      <c r="B407" s="8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c r="AC407" s="82"/>
    </row>
    <row r="408">
      <c r="A408" s="82"/>
      <c r="B408" s="8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row>
    <row r="409">
      <c r="A409" s="82"/>
      <c r="B409" s="8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c r="AC409" s="82"/>
    </row>
    <row r="410">
      <c r="A410" s="82"/>
      <c r="B410" s="8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row>
    <row r="411">
      <c r="A411" s="82"/>
      <c r="B411" s="8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c r="AC411" s="82"/>
    </row>
    <row r="412">
      <c r="A412" s="82"/>
      <c r="B412" s="8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c r="AC412" s="82"/>
    </row>
    <row r="413">
      <c r="A413" s="82"/>
      <c r="B413" s="8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c r="AC413" s="82"/>
    </row>
    <row r="414">
      <c r="A414" s="82"/>
      <c r="B414" s="8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row>
    <row r="415">
      <c r="A415" s="82"/>
      <c r="B415" s="8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c r="AC415" s="82"/>
    </row>
    <row r="416">
      <c r="A416" s="82"/>
      <c r="B416" s="8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row>
    <row r="417">
      <c r="A417" s="82"/>
      <c r="B417" s="8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c r="AC417" s="82"/>
    </row>
    <row r="418">
      <c r="A418" s="82"/>
      <c r="B418" s="8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row>
    <row r="419">
      <c r="A419" s="82"/>
      <c r="B419" s="8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c r="AC419" s="82"/>
    </row>
    <row r="420">
      <c r="A420" s="82"/>
      <c r="B420" s="8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c r="AC420" s="82"/>
    </row>
    <row r="421">
      <c r="A421" s="82"/>
      <c r="B421" s="8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c r="AC421" s="82"/>
    </row>
    <row r="422">
      <c r="A422" s="82"/>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row>
    <row r="423">
      <c r="A423" s="82"/>
      <c r="B423" s="8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c r="AC423" s="82"/>
    </row>
    <row r="424">
      <c r="A424" s="82"/>
      <c r="B424" s="8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row>
    <row r="425">
      <c r="A425" s="82"/>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c r="AC425" s="82"/>
    </row>
    <row r="426">
      <c r="A426" s="82"/>
      <c r="B426" s="8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c r="AC426" s="82"/>
    </row>
    <row r="427">
      <c r="A427" s="82"/>
      <c r="B427" s="8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c r="AC427" s="82"/>
    </row>
    <row r="428">
      <c r="A428" s="82"/>
      <c r="B428" s="8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c r="AC428" s="82"/>
    </row>
    <row r="429">
      <c r="A429" s="82"/>
      <c r="B429" s="8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c r="AC429" s="82"/>
    </row>
    <row r="430">
      <c r="A430" s="82"/>
      <c r="B430" s="8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c r="AC430" s="82"/>
    </row>
    <row r="431">
      <c r="A431" s="82"/>
      <c r="B431" s="8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c r="AC431" s="82"/>
    </row>
    <row r="432">
      <c r="A432" s="82"/>
      <c r="B432" s="8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c r="AC432" s="82"/>
    </row>
    <row r="433">
      <c r="A433" s="82"/>
      <c r="B433" s="8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row>
    <row r="434">
      <c r="A434" s="82"/>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c r="AC434" s="82"/>
    </row>
    <row r="435">
      <c r="A435" s="82"/>
      <c r="B435" s="8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row>
    <row r="436">
      <c r="A436" s="82"/>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row>
    <row r="437">
      <c r="A437" s="82"/>
      <c r="B437" s="8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row>
    <row r="438">
      <c r="A438" s="82"/>
      <c r="B438" s="8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row>
    <row r="439">
      <c r="A439" s="82"/>
      <c r="B439" s="8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c r="AC439" s="82"/>
    </row>
    <row r="440">
      <c r="A440" s="82"/>
      <c r="B440" s="8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c r="AC440" s="82"/>
    </row>
    <row r="441">
      <c r="A441" s="82"/>
      <c r="B441" s="8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c r="AC441" s="82"/>
    </row>
    <row r="442">
      <c r="A442" s="82"/>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row>
    <row r="443">
      <c r="A443" s="82"/>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row>
    <row r="444">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row>
    <row r="445">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c r="AC445" s="82"/>
    </row>
    <row r="446">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c r="AC446" s="82"/>
    </row>
    <row r="447">
      <c r="A447" s="82"/>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row>
    <row r="448">
      <c r="A448" s="82"/>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row>
    <row r="449">
      <c r="A449" s="82"/>
      <c r="B449" s="8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row>
    <row r="450">
      <c r="A450" s="82"/>
      <c r="B450" s="8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row>
    <row r="451">
      <c r="A451" s="82"/>
      <c r="B451" s="8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c r="AC451" s="82"/>
    </row>
    <row r="452">
      <c r="A452" s="82"/>
      <c r="B452" s="8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c r="AC452" s="82"/>
    </row>
    <row r="453">
      <c r="A453" s="82"/>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c r="AC453" s="82"/>
    </row>
    <row r="454">
      <c r="A454" s="82"/>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row>
    <row r="455">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c r="AC455" s="82"/>
    </row>
    <row r="456">
      <c r="A456" s="82"/>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c r="AC456" s="82"/>
    </row>
    <row r="457">
      <c r="A457" s="82"/>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c r="AC457" s="82"/>
    </row>
    <row r="458">
      <c r="A458" s="82"/>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c r="AC458" s="82"/>
    </row>
    <row r="459">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c r="AC459" s="82"/>
    </row>
    <row r="460">
      <c r="A460" s="82"/>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c r="AC460" s="82"/>
    </row>
    <row r="461">
      <c r="A461" s="82"/>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c r="AC461" s="82"/>
    </row>
    <row r="462">
      <c r="A462" s="82"/>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row>
    <row r="463">
      <c r="A463" s="82"/>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c r="AC463" s="82"/>
    </row>
    <row r="464">
      <c r="A464" s="82"/>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c r="AC464" s="82"/>
    </row>
    <row r="465">
      <c r="A465" s="82"/>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c r="AC465" s="82"/>
    </row>
    <row r="466">
      <c r="A466" s="82"/>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c r="AC466" s="82"/>
    </row>
    <row r="467">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c r="AC467" s="82"/>
    </row>
    <row r="468">
      <c r="A468" s="82"/>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c r="AC468" s="82"/>
    </row>
    <row r="469">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c r="AC469" s="82"/>
    </row>
    <row r="470">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c r="AC470" s="82"/>
    </row>
    <row r="471">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c r="AC471" s="82"/>
    </row>
    <row r="472">
      <c r="A472" s="82"/>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c r="AC472" s="82"/>
    </row>
    <row r="473">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c r="AC473" s="82"/>
    </row>
    <row r="474">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c r="AC474" s="82"/>
    </row>
    <row r="475">
      <c r="A475" s="82"/>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c r="AC475" s="82"/>
    </row>
    <row r="476">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c r="AC476" s="82"/>
    </row>
    <row r="477">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c r="AC477" s="82"/>
    </row>
    <row r="478">
      <c r="A478" s="82"/>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c r="AC478" s="82"/>
    </row>
    <row r="479">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row>
    <row r="480">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c r="AC480" s="82"/>
    </row>
    <row r="481">
      <c r="A481" s="82"/>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c r="AC481" s="82"/>
    </row>
    <row r="482">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row>
    <row r="483">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c r="AC483" s="82"/>
    </row>
    <row r="484">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c r="AC484" s="82"/>
    </row>
    <row r="485">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c r="AC485" s="82"/>
    </row>
    <row r="486">
      <c r="A486" s="82"/>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c r="AC486" s="82"/>
    </row>
    <row r="487">
      <c r="A487" s="82"/>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c r="AC487" s="82"/>
    </row>
    <row r="488">
      <c r="A488" s="82"/>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c r="AC488" s="82"/>
    </row>
    <row r="489">
      <c r="A489" s="82"/>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c r="AC489" s="82"/>
    </row>
    <row r="490">
      <c r="A490" s="82"/>
      <c r="B490" s="8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c r="AC490" s="82"/>
    </row>
    <row r="491">
      <c r="A491" s="82"/>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row>
    <row r="492">
      <c r="A492" s="82"/>
      <c r="B492" s="8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c r="AC492" s="82"/>
    </row>
    <row r="493">
      <c r="A493" s="82"/>
      <c r="B493" s="8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c r="AC493" s="82"/>
    </row>
    <row r="494">
      <c r="A494" s="82"/>
      <c r="B494" s="8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c r="AC494" s="82"/>
    </row>
    <row r="495">
      <c r="A495" s="82"/>
      <c r="B495" s="8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c r="AC495" s="82"/>
    </row>
    <row r="496">
      <c r="A496" s="82"/>
      <c r="B496" s="8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c r="AC496" s="82"/>
    </row>
    <row r="497">
      <c r="A497" s="82"/>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c r="AC497" s="82"/>
    </row>
    <row r="498">
      <c r="A498" s="82"/>
      <c r="B498" s="8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c r="AC498" s="82"/>
    </row>
    <row r="499">
      <c r="A499" s="82"/>
      <c r="B499" s="8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c r="AC499" s="82"/>
    </row>
    <row r="500">
      <c r="A500" s="82"/>
      <c r="B500" s="8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c r="AC500" s="82"/>
    </row>
    <row r="501">
      <c r="A501" s="82"/>
      <c r="B501" s="8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c r="AC501" s="82"/>
    </row>
    <row r="502">
      <c r="A502" s="82"/>
      <c r="B502" s="8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c r="AC502" s="82"/>
    </row>
    <row r="503">
      <c r="A503" s="82"/>
      <c r="B503" s="8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c r="AC503" s="82"/>
    </row>
    <row r="504">
      <c r="A504" s="82"/>
      <c r="B504" s="8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c r="AC504" s="82"/>
    </row>
    <row r="505">
      <c r="A505" s="82"/>
      <c r="B505" s="8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c r="AC505" s="82"/>
    </row>
    <row r="506">
      <c r="A506" s="82"/>
      <c r="B506" s="8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c r="AC506" s="82"/>
    </row>
    <row r="507">
      <c r="A507" s="82"/>
      <c r="B507" s="8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c r="AC507" s="82"/>
    </row>
    <row r="508">
      <c r="A508" s="82"/>
      <c r="B508" s="8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c r="AC508" s="82"/>
    </row>
    <row r="509">
      <c r="A509" s="82"/>
      <c r="B509" s="8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c r="AC509" s="82"/>
    </row>
    <row r="510">
      <c r="A510" s="82"/>
      <c r="B510" s="8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c r="AC510" s="82"/>
    </row>
    <row r="511">
      <c r="A511" s="82"/>
      <c r="B511" s="8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c r="AC511" s="82"/>
    </row>
    <row r="512">
      <c r="A512" s="82"/>
      <c r="B512" s="8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c r="AC512" s="82"/>
    </row>
    <row r="513">
      <c r="A513" s="82"/>
      <c r="B513" s="8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c r="AC513" s="82"/>
    </row>
    <row r="514">
      <c r="A514" s="82"/>
      <c r="B514" s="8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c r="AC514" s="82"/>
    </row>
    <row r="515">
      <c r="A515" s="82"/>
      <c r="B515" s="8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c r="AC515" s="82"/>
    </row>
    <row r="516">
      <c r="A516" s="82"/>
      <c r="B516" s="8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c r="AC516" s="82"/>
    </row>
    <row r="517">
      <c r="A517" s="82"/>
      <c r="B517" s="8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c r="AC517" s="82"/>
    </row>
    <row r="518">
      <c r="A518" s="82"/>
      <c r="B518" s="8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c r="AC518" s="82"/>
    </row>
    <row r="519">
      <c r="A519" s="82"/>
      <c r="B519" s="8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c r="AC519" s="82"/>
    </row>
    <row r="520">
      <c r="A520" s="82"/>
      <c r="B520" s="8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c r="AC520" s="82"/>
    </row>
    <row r="521">
      <c r="A521" s="82"/>
      <c r="B521" s="8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c r="AC521" s="82"/>
    </row>
    <row r="522">
      <c r="A522" s="82"/>
      <c r="B522" s="8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c r="AC522" s="82"/>
    </row>
    <row r="523">
      <c r="A523" s="82"/>
      <c r="B523" s="8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c r="AC523" s="82"/>
    </row>
    <row r="524">
      <c r="A524" s="82"/>
      <c r="B524" s="8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c r="AC524" s="82"/>
    </row>
    <row r="525">
      <c r="A525" s="82"/>
      <c r="B525" s="8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c r="AC525" s="82"/>
    </row>
    <row r="526">
      <c r="A526" s="82"/>
      <c r="B526" s="8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c r="AC526" s="82"/>
    </row>
    <row r="527">
      <c r="A527" s="82"/>
      <c r="B527" s="8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c r="AC527" s="82"/>
    </row>
    <row r="528">
      <c r="A528" s="82"/>
      <c r="B528" s="82"/>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c r="AA528" s="82"/>
      <c r="AB528" s="82"/>
      <c r="AC528" s="82"/>
    </row>
    <row r="529">
      <c r="A529" s="82"/>
      <c r="B529" s="82"/>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c r="AA529" s="82"/>
      <c r="AB529" s="82"/>
      <c r="AC529" s="82"/>
    </row>
    <row r="530">
      <c r="A530" s="82"/>
      <c r="B530" s="82"/>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c r="AA530" s="82"/>
      <c r="AB530" s="82"/>
      <c r="AC530" s="82"/>
    </row>
    <row r="531">
      <c r="A531" s="82"/>
      <c r="B531" s="82"/>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c r="AA531" s="82"/>
      <c r="AB531" s="82"/>
      <c r="AC531" s="82"/>
    </row>
    <row r="532">
      <c r="A532" s="82"/>
      <c r="B532" s="82"/>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c r="AA532" s="82"/>
      <c r="AB532" s="82"/>
      <c r="AC532" s="82"/>
    </row>
    <row r="533">
      <c r="A533" s="82"/>
      <c r="B533" s="82"/>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c r="AA533" s="82"/>
      <c r="AB533" s="82"/>
      <c r="AC533" s="82"/>
    </row>
    <row r="534">
      <c r="A534" s="82"/>
      <c r="B534" s="82"/>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c r="AA534" s="82"/>
      <c r="AB534" s="82"/>
      <c r="AC534" s="82"/>
    </row>
    <row r="535">
      <c r="A535" s="82"/>
      <c r="B535" s="82"/>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c r="AA535" s="82"/>
      <c r="AB535" s="82"/>
      <c r="AC535" s="82"/>
    </row>
    <row r="536">
      <c r="A536" s="82"/>
      <c r="B536" s="82"/>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c r="AA536" s="82"/>
      <c r="AB536" s="82"/>
      <c r="AC536" s="82"/>
    </row>
    <row r="537">
      <c r="A537" s="82"/>
      <c r="B537" s="82"/>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c r="AA537" s="82"/>
      <c r="AB537" s="82"/>
      <c r="AC537" s="82"/>
    </row>
    <row r="538">
      <c r="A538" s="82"/>
      <c r="B538" s="82"/>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c r="AA538" s="82"/>
      <c r="AB538" s="82"/>
      <c r="AC538" s="82"/>
    </row>
    <row r="539">
      <c r="A539" s="82"/>
      <c r="B539" s="82"/>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c r="AA539" s="82"/>
      <c r="AB539" s="82"/>
      <c r="AC539" s="82"/>
    </row>
    <row r="540">
      <c r="A540" s="82"/>
      <c r="B540" s="82"/>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c r="AA540" s="82"/>
      <c r="AB540" s="82"/>
      <c r="AC540" s="82"/>
    </row>
    <row r="541">
      <c r="A541" s="82"/>
      <c r="B541" s="82"/>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c r="AA541" s="82"/>
      <c r="AB541" s="82"/>
      <c r="AC541" s="82"/>
    </row>
    <row r="542">
      <c r="A542" s="82"/>
      <c r="B542" s="82"/>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c r="AA542" s="82"/>
      <c r="AB542" s="82"/>
      <c r="AC542" s="82"/>
    </row>
    <row r="543">
      <c r="A543" s="82"/>
      <c r="B543" s="82"/>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c r="AA543" s="82"/>
      <c r="AB543" s="82"/>
      <c r="AC543" s="82"/>
    </row>
    <row r="544">
      <c r="A544" s="82"/>
      <c r="B544" s="82"/>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c r="AA544" s="82"/>
      <c r="AB544" s="82"/>
      <c r="AC544" s="82"/>
    </row>
    <row r="545">
      <c r="A545" s="82"/>
      <c r="B545" s="82"/>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c r="AA545" s="82"/>
      <c r="AB545" s="82"/>
      <c r="AC545" s="82"/>
    </row>
    <row r="546">
      <c r="A546" s="82"/>
      <c r="B546" s="82"/>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c r="AA546" s="82"/>
      <c r="AB546" s="82"/>
      <c r="AC546" s="82"/>
    </row>
    <row r="547">
      <c r="A547" s="82"/>
      <c r="B547" s="82"/>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c r="AA547" s="82"/>
      <c r="AB547" s="82"/>
      <c r="AC547" s="82"/>
    </row>
    <row r="548">
      <c r="A548" s="82"/>
      <c r="B548" s="82"/>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c r="AA548" s="82"/>
      <c r="AB548" s="82"/>
      <c r="AC548" s="82"/>
    </row>
    <row r="549">
      <c r="A549" s="82"/>
      <c r="B549" s="82"/>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c r="AA549" s="82"/>
      <c r="AB549" s="82"/>
      <c r="AC549" s="82"/>
    </row>
    <row r="550">
      <c r="A550" s="82"/>
      <c r="B550" s="82"/>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c r="AA550" s="82"/>
      <c r="AB550" s="82"/>
      <c r="AC550" s="82"/>
    </row>
    <row r="551">
      <c r="A551" s="82"/>
      <c r="B551" s="82"/>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c r="AA551" s="82"/>
      <c r="AB551" s="82"/>
      <c r="AC551" s="82"/>
    </row>
    <row r="552">
      <c r="A552" s="82"/>
      <c r="B552" s="82"/>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c r="AA552" s="82"/>
      <c r="AB552" s="82"/>
      <c r="AC552" s="82"/>
    </row>
    <row r="553">
      <c r="A553" s="82"/>
      <c r="B553" s="82"/>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c r="AA553" s="82"/>
      <c r="AB553" s="82"/>
      <c r="AC553" s="82"/>
    </row>
    <row r="554">
      <c r="A554" s="82"/>
      <c r="B554" s="82"/>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c r="AA554" s="82"/>
      <c r="AB554" s="82"/>
      <c r="AC554" s="82"/>
    </row>
    <row r="555">
      <c r="A555" s="82"/>
      <c r="B555" s="82"/>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c r="AA555" s="82"/>
      <c r="AB555" s="82"/>
      <c r="AC555" s="82"/>
    </row>
    <row r="556">
      <c r="A556" s="82"/>
      <c r="B556" s="82"/>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c r="AA556" s="82"/>
      <c r="AB556" s="82"/>
      <c r="AC556" s="82"/>
    </row>
    <row r="557">
      <c r="A557" s="82"/>
      <c r="B557" s="82"/>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c r="AA557" s="82"/>
      <c r="AB557" s="82"/>
      <c r="AC557" s="82"/>
    </row>
    <row r="558">
      <c r="A558" s="82"/>
      <c r="B558" s="82"/>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c r="AA558" s="82"/>
      <c r="AB558" s="82"/>
      <c r="AC558" s="82"/>
    </row>
    <row r="559">
      <c r="A559" s="82"/>
      <c r="B559" s="82"/>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c r="AA559" s="82"/>
      <c r="AB559" s="82"/>
      <c r="AC559" s="82"/>
    </row>
    <row r="560">
      <c r="A560" s="82"/>
      <c r="B560" s="82"/>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c r="AA560" s="82"/>
      <c r="AB560" s="82"/>
      <c r="AC560" s="82"/>
    </row>
    <row r="561">
      <c r="A561" s="82"/>
      <c r="B561" s="82"/>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c r="AA561" s="82"/>
      <c r="AB561" s="82"/>
      <c r="AC561" s="82"/>
    </row>
    <row r="562">
      <c r="A562" s="82"/>
      <c r="B562" s="82"/>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c r="AA562" s="82"/>
      <c r="AB562" s="82"/>
      <c r="AC562" s="82"/>
    </row>
    <row r="563">
      <c r="A563" s="82"/>
      <c r="B563" s="82"/>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c r="AA563" s="82"/>
      <c r="AB563" s="82"/>
      <c r="AC563" s="82"/>
    </row>
    <row r="564">
      <c r="A564" s="82"/>
      <c r="B564" s="82"/>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c r="AB564" s="82"/>
      <c r="AC564" s="82"/>
    </row>
    <row r="565">
      <c r="A565" s="82"/>
      <c r="B565" s="82"/>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c r="AA565" s="82"/>
      <c r="AB565" s="82"/>
      <c r="AC565" s="82"/>
    </row>
    <row r="566">
      <c r="A566" s="82"/>
      <c r="B566" s="82"/>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c r="AA566" s="82"/>
      <c r="AB566" s="82"/>
      <c r="AC566" s="82"/>
    </row>
    <row r="567">
      <c r="A567" s="82"/>
      <c r="B567" s="82"/>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c r="AA567" s="82"/>
      <c r="AB567" s="82"/>
      <c r="AC567" s="82"/>
    </row>
    <row r="568">
      <c r="A568" s="82"/>
      <c r="B568" s="82"/>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c r="AA568" s="82"/>
      <c r="AB568" s="82"/>
      <c r="AC568" s="82"/>
    </row>
    <row r="569">
      <c r="A569" s="82"/>
      <c r="B569" s="82"/>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c r="AA569" s="82"/>
      <c r="AB569" s="82"/>
      <c r="AC569" s="82"/>
    </row>
    <row r="570">
      <c r="A570" s="82"/>
      <c r="B570" s="82"/>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c r="AA570" s="82"/>
      <c r="AB570" s="82"/>
      <c r="AC570" s="82"/>
    </row>
    <row r="571">
      <c r="A571" s="82"/>
      <c r="B571" s="82"/>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c r="AA571" s="82"/>
      <c r="AB571" s="82"/>
      <c r="AC571" s="82"/>
    </row>
    <row r="572">
      <c r="A572" s="82"/>
      <c r="B572" s="82"/>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c r="AA572" s="82"/>
      <c r="AB572" s="82"/>
      <c r="AC572" s="82"/>
    </row>
    <row r="573">
      <c r="A573" s="82"/>
      <c r="B573" s="82"/>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c r="AA573" s="82"/>
      <c r="AB573" s="82"/>
      <c r="AC573" s="82"/>
    </row>
    <row r="574">
      <c r="A574" s="82"/>
      <c r="B574" s="82"/>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c r="AA574" s="82"/>
      <c r="AB574" s="82"/>
      <c r="AC574" s="82"/>
    </row>
    <row r="575">
      <c r="A575" s="82"/>
      <c r="B575" s="82"/>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c r="AA575" s="82"/>
      <c r="AB575" s="82"/>
      <c r="AC575" s="82"/>
    </row>
    <row r="576">
      <c r="A576" s="82"/>
      <c r="B576" s="82"/>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c r="AA576" s="82"/>
      <c r="AB576" s="82"/>
      <c r="AC576" s="82"/>
    </row>
    <row r="577">
      <c r="A577" s="82"/>
      <c r="B577" s="82"/>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c r="AA577" s="82"/>
      <c r="AB577" s="82"/>
      <c r="AC577" s="82"/>
    </row>
    <row r="578">
      <c r="A578" s="82"/>
      <c r="B578" s="82"/>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c r="AA578" s="82"/>
      <c r="AB578" s="82"/>
      <c r="AC578" s="82"/>
    </row>
    <row r="579">
      <c r="A579" s="82"/>
      <c r="B579" s="82"/>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c r="AA579" s="82"/>
      <c r="AB579" s="82"/>
      <c r="AC579" s="82"/>
    </row>
    <row r="580">
      <c r="A580" s="82"/>
      <c r="B580" s="82"/>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c r="AA580" s="82"/>
      <c r="AB580" s="82"/>
      <c r="AC580" s="82"/>
    </row>
    <row r="581">
      <c r="A581" s="82"/>
      <c r="B581" s="82"/>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c r="AA581" s="82"/>
      <c r="AB581" s="82"/>
      <c r="AC581" s="82"/>
    </row>
    <row r="582">
      <c r="A582" s="82"/>
      <c r="B582" s="82"/>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c r="AA582" s="82"/>
      <c r="AB582" s="82"/>
      <c r="AC582" s="82"/>
    </row>
    <row r="583">
      <c r="A583" s="82"/>
      <c r="B583" s="82"/>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c r="AA583" s="82"/>
      <c r="AB583" s="82"/>
      <c r="AC583" s="82"/>
    </row>
    <row r="584">
      <c r="A584" s="82"/>
      <c r="B584" s="82"/>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c r="AA584" s="82"/>
      <c r="AB584" s="82"/>
      <c r="AC584" s="82"/>
    </row>
    <row r="585">
      <c r="A585" s="82"/>
      <c r="B585" s="82"/>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c r="AA585" s="82"/>
      <c r="AB585" s="82"/>
      <c r="AC585" s="82"/>
    </row>
    <row r="586">
      <c r="A586" s="82"/>
      <c r="B586" s="82"/>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c r="AA586" s="82"/>
      <c r="AB586" s="82"/>
      <c r="AC586" s="82"/>
    </row>
    <row r="587">
      <c r="A587" s="82"/>
      <c r="B587" s="82"/>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c r="AA587" s="82"/>
      <c r="AB587" s="82"/>
      <c r="AC587" s="82"/>
    </row>
    <row r="588">
      <c r="A588" s="82"/>
      <c r="B588" s="82"/>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c r="AA588" s="82"/>
      <c r="AB588" s="82"/>
      <c r="AC588" s="82"/>
    </row>
    <row r="589">
      <c r="A589" s="82"/>
      <c r="B589" s="82"/>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c r="AA589" s="82"/>
      <c r="AB589" s="82"/>
      <c r="AC589" s="82"/>
    </row>
    <row r="590">
      <c r="A590" s="82"/>
      <c r="B590" s="82"/>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c r="AA590" s="82"/>
      <c r="AB590" s="82"/>
      <c r="AC590" s="82"/>
    </row>
    <row r="591">
      <c r="A591" s="82"/>
      <c r="B591" s="82"/>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c r="AA591" s="82"/>
      <c r="AB591" s="82"/>
      <c r="AC591" s="82"/>
    </row>
    <row r="592">
      <c r="A592" s="82"/>
      <c r="B592" s="82"/>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c r="AA592" s="82"/>
      <c r="AB592" s="82"/>
      <c r="AC592" s="82"/>
    </row>
    <row r="593">
      <c r="A593" s="82"/>
      <c r="B593" s="82"/>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c r="AA593" s="82"/>
      <c r="AB593" s="82"/>
      <c r="AC593" s="82"/>
    </row>
    <row r="594">
      <c r="A594" s="82"/>
      <c r="B594" s="82"/>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c r="AA594" s="82"/>
      <c r="AB594" s="82"/>
      <c r="AC594" s="82"/>
    </row>
    <row r="595">
      <c r="A595" s="82"/>
      <c r="B595" s="82"/>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c r="AA595" s="82"/>
      <c r="AB595" s="82"/>
      <c r="AC595" s="82"/>
    </row>
    <row r="596">
      <c r="A596" s="82"/>
      <c r="B596" s="82"/>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c r="AA596" s="82"/>
      <c r="AB596" s="82"/>
      <c r="AC596" s="82"/>
    </row>
    <row r="597">
      <c r="A597" s="82"/>
      <c r="B597" s="82"/>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c r="AA597" s="82"/>
      <c r="AB597" s="82"/>
      <c r="AC597" s="82"/>
    </row>
    <row r="598">
      <c r="A598" s="82"/>
      <c r="B598" s="82"/>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c r="AA598" s="82"/>
      <c r="AB598" s="82"/>
      <c r="AC598" s="82"/>
    </row>
    <row r="599">
      <c r="A599" s="82"/>
      <c r="B599" s="82"/>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c r="AA599" s="82"/>
      <c r="AB599" s="82"/>
      <c r="AC599" s="82"/>
    </row>
    <row r="600">
      <c r="A600" s="82"/>
      <c r="B600" s="82"/>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c r="AA600" s="82"/>
      <c r="AB600" s="82"/>
      <c r="AC600" s="82"/>
    </row>
    <row r="601">
      <c r="A601" s="82"/>
      <c r="B601" s="82"/>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c r="AA601" s="82"/>
      <c r="AB601" s="82"/>
      <c r="AC601" s="82"/>
    </row>
    <row r="602">
      <c r="A602" s="82"/>
      <c r="B602" s="82"/>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c r="AA602" s="82"/>
      <c r="AB602" s="82"/>
      <c r="AC602" s="82"/>
    </row>
    <row r="603">
      <c r="A603" s="82"/>
      <c r="B603" s="82"/>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c r="AA603" s="82"/>
      <c r="AB603" s="82"/>
      <c r="AC603" s="82"/>
    </row>
    <row r="604">
      <c r="A604" s="82"/>
      <c r="B604" s="82"/>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c r="AA604" s="82"/>
      <c r="AB604" s="82"/>
      <c r="AC604" s="82"/>
    </row>
    <row r="605">
      <c r="A605" s="82"/>
      <c r="B605" s="82"/>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c r="AA605" s="82"/>
      <c r="AB605" s="82"/>
      <c r="AC605" s="82"/>
    </row>
    <row r="606">
      <c r="A606" s="82"/>
      <c r="B606" s="82"/>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c r="AA606" s="82"/>
      <c r="AB606" s="82"/>
      <c r="AC606" s="82"/>
    </row>
    <row r="607">
      <c r="A607" s="82"/>
      <c r="B607" s="82"/>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c r="AA607" s="82"/>
      <c r="AB607" s="82"/>
      <c r="AC607" s="82"/>
    </row>
    <row r="608">
      <c r="A608" s="82"/>
      <c r="B608" s="82"/>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c r="AA608" s="82"/>
      <c r="AB608" s="82"/>
      <c r="AC608" s="82"/>
    </row>
    <row r="609">
      <c r="A609" s="82"/>
      <c r="B609" s="82"/>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c r="AA609" s="82"/>
      <c r="AB609" s="82"/>
      <c r="AC609" s="82"/>
    </row>
    <row r="610">
      <c r="A610" s="82"/>
      <c r="B610" s="82"/>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c r="AA610" s="82"/>
      <c r="AB610" s="82"/>
      <c r="AC610" s="82"/>
    </row>
    <row r="611">
      <c r="A611" s="82"/>
      <c r="B611" s="82"/>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c r="AA611" s="82"/>
      <c r="AB611" s="82"/>
      <c r="AC611" s="82"/>
    </row>
    <row r="612">
      <c r="A612" s="82"/>
      <c r="B612" s="82"/>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c r="AA612" s="82"/>
      <c r="AB612" s="82"/>
      <c r="AC612" s="82"/>
    </row>
    <row r="613">
      <c r="A613" s="82"/>
      <c r="B613" s="82"/>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c r="AA613" s="82"/>
      <c r="AB613" s="82"/>
      <c r="AC613" s="82"/>
    </row>
    <row r="614">
      <c r="A614" s="82"/>
      <c r="B614" s="82"/>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c r="AA614" s="82"/>
      <c r="AB614" s="82"/>
      <c r="AC614" s="82"/>
    </row>
    <row r="615">
      <c r="A615" s="82"/>
      <c r="B615" s="82"/>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c r="AA615" s="82"/>
      <c r="AB615" s="82"/>
      <c r="AC615" s="82"/>
    </row>
    <row r="616">
      <c r="A616" s="82"/>
      <c r="B616" s="82"/>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c r="AA616" s="82"/>
      <c r="AB616" s="82"/>
      <c r="AC616" s="82"/>
    </row>
    <row r="617">
      <c r="A617" s="82"/>
      <c r="B617" s="82"/>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c r="AA617" s="82"/>
      <c r="AB617" s="82"/>
      <c r="AC617" s="82"/>
    </row>
    <row r="618">
      <c r="A618" s="82"/>
      <c r="B618" s="82"/>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c r="AA618" s="82"/>
      <c r="AB618" s="82"/>
      <c r="AC618" s="82"/>
    </row>
    <row r="619">
      <c r="A619" s="82"/>
      <c r="B619" s="82"/>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c r="AA619" s="82"/>
      <c r="AB619" s="82"/>
      <c r="AC619" s="82"/>
    </row>
    <row r="620">
      <c r="A620" s="82"/>
      <c r="B620" s="82"/>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c r="AA620" s="82"/>
      <c r="AB620" s="82"/>
      <c r="AC620" s="82"/>
    </row>
    <row r="621">
      <c r="A621" s="82"/>
      <c r="B621" s="82"/>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c r="AA621" s="82"/>
      <c r="AB621" s="82"/>
      <c r="AC621" s="82"/>
    </row>
    <row r="622">
      <c r="A622" s="82"/>
      <c r="B622" s="82"/>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c r="AA622" s="82"/>
      <c r="AB622" s="82"/>
      <c r="AC622" s="82"/>
    </row>
    <row r="623">
      <c r="A623" s="82"/>
      <c r="B623" s="82"/>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c r="AA623" s="82"/>
      <c r="AB623" s="82"/>
      <c r="AC623" s="82"/>
    </row>
    <row r="624">
      <c r="A624" s="82"/>
      <c r="B624" s="82"/>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c r="AA624" s="82"/>
      <c r="AB624" s="82"/>
      <c r="AC624" s="82"/>
    </row>
    <row r="625">
      <c r="A625" s="82"/>
      <c r="B625" s="82"/>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c r="AA625" s="82"/>
      <c r="AB625" s="82"/>
      <c r="AC625" s="82"/>
    </row>
    <row r="626">
      <c r="A626" s="82"/>
      <c r="B626" s="82"/>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c r="AA626" s="82"/>
      <c r="AB626" s="82"/>
      <c r="AC626" s="82"/>
    </row>
    <row r="627">
      <c r="A627" s="82"/>
      <c r="B627" s="82"/>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c r="AA627" s="82"/>
      <c r="AB627" s="82"/>
      <c r="AC627" s="82"/>
    </row>
    <row r="628">
      <c r="A628" s="82"/>
      <c r="B628" s="82"/>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c r="AA628" s="82"/>
      <c r="AB628" s="82"/>
      <c r="AC628" s="82"/>
    </row>
    <row r="629">
      <c r="A629" s="82"/>
      <c r="B629" s="82"/>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c r="AA629" s="82"/>
      <c r="AB629" s="82"/>
      <c r="AC629" s="82"/>
    </row>
    <row r="630">
      <c r="A630" s="82"/>
      <c r="B630" s="82"/>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c r="AA630" s="82"/>
      <c r="AB630" s="82"/>
      <c r="AC630" s="82"/>
    </row>
    <row r="631">
      <c r="A631" s="82"/>
      <c r="B631" s="82"/>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c r="AA631" s="82"/>
      <c r="AB631" s="82"/>
      <c r="AC631" s="82"/>
    </row>
    <row r="632">
      <c r="A632" s="82"/>
      <c r="B632" s="82"/>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c r="AA632" s="82"/>
      <c r="AB632" s="82"/>
      <c r="AC632" s="82"/>
    </row>
    <row r="633">
      <c r="A633" s="82"/>
      <c r="B633" s="82"/>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c r="AA633" s="82"/>
      <c r="AB633" s="82"/>
      <c r="AC633" s="82"/>
    </row>
    <row r="634">
      <c r="A634" s="82"/>
      <c r="B634" s="82"/>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c r="AA634" s="82"/>
      <c r="AB634" s="82"/>
      <c r="AC634" s="82"/>
    </row>
    <row r="635">
      <c r="A635" s="82"/>
      <c r="B635" s="82"/>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c r="AA635" s="82"/>
      <c r="AB635" s="82"/>
      <c r="AC635" s="82"/>
    </row>
    <row r="636">
      <c r="A636" s="82"/>
      <c r="B636" s="82"/>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c r="AA636" s="82"/>
      <c r="AB636" s="82"/>
      <c r="AC636" s="82"/>
    </row>
    <row r="637">
      <c r="A637" s="82"/>
      <c r="B637" s="82"/>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c r="AA637" s="82"/>
      <c r="AB637" s="82"/>
      <c r="AC637" s="82"/>
    </row>
    <row r="638">
      <c r="A638" s="82"/>
      <c r="B638" s="82"/>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c r="AA638" s="82"/>
      <c r="AB638" s="82"/>
      <c r="AC638" s="82"/>
    </row>
    <row r="639">
      <c r="A639" s="82"/>
      <c r="B639" s="82"/>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c r="AA639" s="82"/>
      <c r="AB639" s="82"/>
      <c r="AC639" s="82"/>
    </row>
    <row r="640">
      <c r="A640" s="82"/>
      <c r="B640" s="82"/>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c r="AA640" s="82"/>
      <c r="AB640" s="82"/>
      <c r="AC640" s="82"/>
    </row>
    <row r="641">
      <c r="A641" s="82"/>
      <c r="B641" s="82"/>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c r="AA641" s="82"/>
      <c r="AB641" s="82"/>
      <c r="AC641" s="82"/>
    </row>
    <row r="642">
      <c r="A642" s="82"/>
      <c r="B642" s="82"/>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c r="AA642" s="82"/>
      <c r="AB642" s="82"/>
      <c r="AC642" s="82"/>
    </row>
    <row r="643">
      <c r="A643" s="82"/>
      <c r="B643" s="82"/>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c r="AA643" s="82"/>
      <c r="AB643" s="82"/>
      <c r="AC643" s="82"/>
    </row>
    <row r="644">
      <c r="A644" s="82"/>
      <c r="B644" s="82"/>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c r="AA644" s="82"/>
      <c r="AB644" s="82"/>
      <c r="AC644" s="82"/>
    </row>
    <row r="645">
      <c r="A645" s="82"/>
      <c r="B645" s="82"/>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c r="AA645" s="82"/>
      <c r="AB645" s="82"/>
      <c r="AC645" s="82"/>
    </row>
    <row r="646">
      <c r="A646" s="82"/>
      <c r="B646" s="82"/>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c r="AA646" s="82"/>
      <c r="AB646" s="82"/>
      <c r="AC646" s="82"/>
    </row>
    <row r="647">
      <c r="A647" s="82"/>
      <c r="B647" s="82"/>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c r="AA647" s="82"/>
      <c r="AB647" s="82"/>
      <c r="AC647" s="82"/>
    </row>
    <row r="648">
      <c r="A648" s="82"/>
      <c r="B648" s="82"/>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c r="AA648" s="82"/>
      <c r="AB648" s="82"/>
      <c r="AC648" s="82"/>
    </row>
    <row r="649">
      <c r="A649" s="82"/>
      <c r="B649" s="82"/>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c r="AA649" s="82"/>
      <c r="AB649" s="82"/>
      <c r="AC649" s="82"/>
    </row>
    <row r="650">
      <c r="A650" s="82"/>
      <c r="B650" s="82"/>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c r="AA650" s="82"/>
      <c r="AB650" s="82"/>
      <c r="AC650" s="82"/>
    </row>
    <row r="651">
      <c r="A651" s="82"/>
      <c r="B651" s="82"/>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c r="AA651" s="82"/>
      <c r="AB651" s="82"/>
      <c r="AC651" s="82"/>
    </row>
    <row r="652">
      <c r="A652" s="82"/>
      <c r="B652" s="82"/>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c r="AA652" s="82"/>
      <c r="AB652" s="82"/>
      <c r="AC652" s="82"/>
    </row>
    <row r="653">
      <c r="A653" s="82"/>
      <c r="B653" s="82"/>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c r="AA653" s="82"/>
      <c r="AB653" s="82"/>
      <c r="AC653" s="82"/>
    </row>
    <row r="654">
      <c r="A654" s="82"/>
      <c r="B654" s="82"/>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c r="AA654" s="82"/>
      <c r="AB654" s="82"/>
      <c r="AC654" s="82"/>
    </row>
    <row r="655">
      <c r="A655" s="82"/>
      <c r="B655" s="82"/>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c r="AA655" s="82"/>
      <c r="AB655" s="82"/>
      <c r="AC655" s="82"/>
    </row>
    <row r="656">
      <c r="A656" s="82"/>
      <c r="B656" s="82"/>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c r="AA656" s="82"/>
      <c r="AB656" s="82"/>
      <c r="AC656" s="82"/>
    </row>
    <row r="657">
      <c r="A657" s="82"/>
      <c r="B657" s="82"/>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c r="AA657" s="82"/>
      <c r="AB657" s="82"/>
      <c r="AC657" s="82"/>
    </row>
    <row r="658">
      <c r="A658" s="82"/>
      <c r="B658" s="82"/>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c r="AA658" s="82"/>
      <c r="AB658" s="82"/>
      <c r="AC658" s="82"/>
    </row>
    <row r="659">
      <c r="A659" s="82"/>
      <c r="B659" s="82"/>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c r="AA659" s="82"/>
      <c r="AB659" s="82"/>
      <c r="AC659" s="82"/>
    </row>
    <row r="660">
      <c r="A660" s="82"/>
      <c r="B660" s="82"/>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c r="AA660" s="82"/>
      <c r="AB660" s="82"/>
      <c r="AC660" s="82"/>
    </row>
    <row r="661">
      <c r="A661" s="82"/>
      <c r="B661" s="82"/>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c r="AA661" s="82"/>
      <c r="AB661" s="82"/>
      <c r="AC661" s="82"/>
    </row>
    <row r="662">
      <c r="A662" s="82"/>
      <c r="B662" s="82"/>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c r="AA662" s="82"/>
      <c r="AB662" s="82"/>
      <c r="AC662" s="82"/>
    </row>
    <row r="663">
      <c r="A663" s="82"/>
      <c r="B663" s="82"/>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c r="AA663" s="82"/>
      <c r="AB663" s="82"/>
      <c r="AC663" s="82"/>
    </row>
    <row r="664">
      <c r="A664" s="82"/>
      <c r="B664" s="82"/>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c r="AA664" s="82"/>
      <c r="AB664" s="82"/>
      <c r="AC664" s="82"/>
    </row>
    <row r="665">
      <c r="A665" s="82"/>
      <c r="B665" s="82"/>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c r="AA665" s="82"/>
      <c r="AB665" s="82"/>
      <c r="AC665" s="82"/>
    </row>
    <row r="666">
      <c r="A666" s="82"/>
      <c r="B666" s="82"/>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c r="AA666" s="82"/>
      <c r="AB666" s="82"/>
      <c r="AC666" s="82"/>
    </row>
    <row r="667">
      <c r="A667" s="82"/>
      <c r="B667" s="82"/>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c r="AA667" s="82"/>
      <c r="AB667" s="82"/>
      <c r="AC667" s="82"/>
    </row>
    <row r="668">
      <c r="A668" s="82"/>
      <c r="B668" s="82"/>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c r="AA668" s="82"/>
      <c r="AB668" s="82"/>
      <c r="AC668" s="82"/>
    </row>
    <row r="669">
      <c r="A669" s="82"/>
      <c r="B669" s="82"/>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c r="AA669" s="82"/>
      <c r="AB669" s="82"/>
      <c r="AC669" s="82"/>
    </row>
    <row r="670">
      <c r="A670" s="82"/>
      <c r="B670" s="82"/>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c r="AA670" s="82"/>
      <c r="AB670" s="82"/>
      <c r="AC670" s="82"/>
    </row>
    <row r="671">
      <c r="A671" s="82"/>
      <c r="B671" s="82"/>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c r="AA671" s="82"/>
      <c r="AB671" s="82"/>
      <c r="AC671" s="82"/>
    </row>
    <row r="672">
      <c r="A672" s="82"/>
      <c r="B672" s="82"/>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c r="AA672" s="82"/>
      <c r="AB672" s="82"/>
      <c r="AC672" s="82"/>
    </row>
    <row r="673">
      <c r="A673" s="82"/>
      <c r="B673" s="82"/>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c r="AA673" s="82"/>
      <c r="AB673" s="82"/>
      <c r="AC673" s="82"/>
    </row>
    <row r="674">
      <c r="A674" s="82"/>
      <c r="B674" s="82"/>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c r="AA674" s="82"/>
      <c r="AB674" s="82"/>
      <c r="AC674" s="82"/>
    </row>
    <row r="675">
      <c r="A675" s="82"/>
      <c r="B675" s="82"/>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c r="AA675" s="82"/>
      <c r="AB675" s="82"/>
      <c r="AC675" s="82"/>
    </row>
    <row r="676">
      <c r="A676" s="82"/>
      <c r="B676" s="82"/>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c r="AA676" s="82"/>
      <c r="AB676" s="82"/>
      <c r="AC676" s="82"/>
    </row>
    <row r="677">
      <c r="A677" s="82"/>
      <c r="B677" s="82"/>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c r="AA677" s="82"/>
      <c r="AB677" s="82"/>
      <c r="AC677" s="82"/>
    </row>
    <row r="678">
      <c r="A678" s="82"/>
      <c r="B678" s="82"/>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c r="AA678" s="82"/>
      <c r="AB678" s="82"/>
      <c r="AC678" s="82"/>
    </row>
    <row r="679">
      <c r="A679" s="82"/>
      <c r="B679" s="82"/>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c r="AA679" s="82"/>
      <c r="AB679" s="82"/>
      <c r="AC679" s="82"/>
    </row>
    <row r="680">
      <c r="A680" s="82"/>
      <c r="B680" s="82"/>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c r="AA680" s="82"/>
      <c r="AB680" s="82"/>
      <c r="AC680" s="82"/>
    </row>
    <row r="681">
      <c r="A681" s="82"/>
      <c r="B681" s="82"/>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c r="AA681" s="82"/>
      <c r="AB681" s="82"/>
      <c r="AC681" s="82"/>
    </row>
    <row r="682">
      <c r="A682" s="82"/>
      <c r="B682" s="82"/>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c r="AA682" s="82"/>
      <c r="AB682" s="82"/>
      <c r="AC682" s="82"/>
    </row>
    <row r="683">
      <c r="A683" s="82"/>
      <c r="B683" s="82"/>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c r="AA683" s="82"/>
      <c r="AB683" s="82"/>
      <c r="AC683" s="82"/>
    </row>
    <row r="684">
      <c r="A684" s="82"/>
      <c r="B684" s="82"/>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c r="AA684" s="82"/>
      <c r="AB684" s="82"/>
      <c r="AC684" s="82"/>
    </row>
    <row r="685">
      <c r="A685" s="82"/>
      <c r="B685" s="82"/>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c r="AA685" s="82"/>
      <c r="AB685" s="82"/>
      <c r="AC685" s="82"/>
    </row>
    <row r="686">
      <c r="A686" s="82"/>
      <c r="B686" s="82"/>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c r="AA686" s="82"/>
      <c r="AB686" s="82"/>
      <c r="AC686" s="82"/>
    </row>
    <row r="687">
      <c r="A687" s="82"/>
      <c r="B687" s="82"/>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c r="AA687" s="82"/>
      <c r="AB687" s="82"/>
      <c r="AC687" s="82"/>
    </row>
    <row r="688">
      <c r="A688" s="82"/>
      <c r="B688" s="82"/>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c r="AA688" s="82"/>
      <c r="AB688" s="82"/>
      <c r="AC688" s="82"/>
    </row>
    <row r="689">
      <c r="A689" s="82"/>
      <c r="B689" s="82"/>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c r="AA689" s="82"/>
      <c r="AB689" s="82"/>
      <c r="AC689" s="82"/>
    </row>
    <row r="690">
      <c r="A690" s="82"/>
      <c r="B690" s="82"/>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c r="AA690" s="82"/>
      <c r="AB690" s="82"/>
      <c r="AC690" s="82"/>
    </row>
    <row r="691">
      <c r="A691" s="82"/>
      <c r="B691" s="82"/>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c r="AA691" s="82"/>
      <c r="AB691" s="82"/>
      <c r="AC691" s="82"/>
    </row>
    <row r="692">
      <c r="A692" s="82"/>
      <c r="B692" s="82"/>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c r="AA692" s="82"/>
      <c r="AB692" s="82"/>
      <c r="AC692" s="82"/>
    </row>
    <row r="693">
      <c r="A693" s="82"/>
      <c r="B693" s="82"/>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c r="AA693" s="82"/>
      <c r="AB693" s="82"/>
      <c r="AC693" s="82"/>
    </row>
    <row r="694">
      <c r="A694" s="82"/>
      <c r="B694" s="82"/>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c r="AA694" s="82"/>
      <c r="AB694" s="82"/>
      <c r="AC694" s="82"/>
    </row>
    <row r="695">
      <c r="A695" s="82"/>
      <c r="B695" s="82"/>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c r="AA695" s="82"/>
      <c r="AB695" s="82"/>
      <c r="AC695" s="82"/>
    </row>
    <row r="696">
      <c r="A696" s="82"/>
      <c r="B696" s="82"/>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c r="AA696" s="82"/>
      <c r="AB696" s="82"/>
      <c r="AC696" s="82"/>
    </row>
    <row r="697">
      <c r="A697" s="82"/>
      <c r="B697" s="82"/>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c r="AA697" s="82"/>
      <c r="AB697" s="82"/>
      <c r="AC697" s="82"/>
    </row>
    <row r="698">
      <c r="A698" s="82"/>
      <c r="B698" s="82"/>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c r="AA698" s="82"/>
      <c r="AB698" s="82"/>
      <c r="AC698" s="82"/>
    </row>
    <row r="699">
      <c r="A699" s="82"/>
      <c r="B699" s="82"/>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c r="AA699" s="82"/>
      <c r="AB699" s="82"/>
      <c r="AC699" s="82"/>
    </row>
    <row r="700">
      <c r="A700" s="82"/>
      <c r="B700" s="82"/>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c r="AA700" s="82"/>
      <c r="AB700" s="82"/>
      <c r="AC700" s="82"/>
    </row>
    <row r="701">
      <c r="A701" s="82"/>
      <c r="B701" s="82"/>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c r="AA701" s="82"/>
      <c r="AB701" s="82"/>
      <c r="AC701" s="82"/>
    </row>
    <row r="702">
      <c r="A702" s="82"/>
      <c r="B702" s="82"/>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c r="AA702" s="82"/>
      <c r="AB702" s="82"/>
      <c r="AC702" s="82"/>
    </row>
    <row r="703">
      <c r="A703" s="82"/>
      <c r="B703" s="82"/>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c r="AA703" s="82"/>
      <c r="AB703" s="82"/>
      <c r="AC703" s="82"/>
    </row>
    <row r="704">
      <c r="A704" s="82"/>
      <c r="B704" s="82"/>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c r="AA704" s="82"/>
      <c r="AB704" s="82"/>
      <c r="AC704" s="82"/>
    </row>
    <row r="705">
      <c r="A705" s="82"/>
      <c r="B705" s="82"/>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c r="AA705" s="82"/>
      <c r="AB705" s="82"/>
      <c r="AC705" s="82"/>
    </row>
    <row r="706">
      <c r="A706" s="82"/>
      <c r="B706" s="82"/>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c r="AA706" s="82"/>
      <c r="AB706" s="82"/>
      <c r="AC706" s="82"/>
    </row>
    <row r="707">
      <c r="A707" s="82"/>
      <c r="B707" s="82"/>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c r="AA707" s="82"/>
      <c r="AB707" s="82"/>
      <c r="AC707" s="82"/>
    </row>
    <row r="708">
      <c r="A708" s="82"/>
      <c r="B708" s="82"/>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c r="AA708" s="82"/>
      <c r="AB708" s="82"/>
      <c r="AC708" s="82"/>
    </row>
    <row r="709">
      <c r="A709" s="82"/>
      <c r="B709" s="82"/>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c r="AA709" s="82"/>
      <c r="AB709" s="82"/>
      <c r="AC709" s="82"/>
    </row>
    <row r="710">
      <c r="A710" s="82"/>
      <c r="B710" s="82"/>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c r="AA710" s="82"/>
      <c r="AB710" s="82"/>
      <c r="AC710" s="82"/>
    </row>
    <row r="711">
      <c r="A711" s="82"/>
      <c r="B711" s="82"/>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c r="AA711" s="82"/>
      <c r="AB711" s="82"/>
      <c r="AC711" s="82"/>
    </row>
    <row r="712">
      <c r="A712" s="82"/>
      <c r="B712" s="82"/>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c r="AA712" s="82"/>
      <c r="AB712" s="82"/>
      <c r="AC712" s="82"/>
    </row>
    <row r="713">
      <c r="A713" s="82"/>
      <c r="B713" s="82"/>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c r="AA713" s="82"/>
      <c r="AB713" s="82"/>
      <c r="AC713" s="82"/>
    </row>
    <row r="714">
      <c r="A714" s="82"/>
      <c r="B714" s="82"/>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c r="AA714" s="82"/>
      <c r="AB714" s="82"/>
      <c r="AC714" s="82"/>
    </row>
    <row r="715">
      <c r="A715" s="82"/>
      <c r="B715" s="82"/>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c r="AA715" s="82"/>
      <c r="AB715" s="82"/>
      <c r="AC715" s="82"/>
    </row>
    <row r="716">
      <c r="A716" s="82"/>
      <c r="B716" s="82"/>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c r="AA716" s="82"/>
      <c r="AB716" s="82"/>
      <c r="AC716" s="82"/>
    </row>
    <row r="717">
      <c r="A717" s="82"/>
      <c r="B717" s="82"/>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c r="AA717" s="82"/>
      <c r="AB717" s="82"/>
      <c r="AC717" s="82"/>
    </row>
    <row r="718">
      <c r="A718" s="82"/>
      <c r="B718" s="82"/>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c r="AA718" s="82"/>
      <c r="AB718" s="82"/>
      <c r="AC718" s="82"/>
    </row>
    <row r="719">
      <c r="A719" s="82"/>
      <c r="B719" s="82"/>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c r="AA719" s="82"/>
      <c r="AB719" s="82"/>
      <c r="AC719" s="82"/>
    </row>
    <row r="720">
      <c r="A720" s="82"/>
      <c r="B720" s="82"/>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c r="AA720" s="82"/>
      <c r="AB720" s="82"/>
      <c r="AC720" s="82"/>
    </row>
    <row r="721">
      <c r="A721" s="82"/>
      <c r="B721" s="82"/>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c r="AA721" s="82"/>
      <c r="AB721" s="82"/>
      <c r="AC721" s="82"/>
    </row>
    <row r="722">
      <c r="A722" s="82"/>
      <c r="B722" s="82"/>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c r="AA722" s="82"/>
      <c r="AB722" s="82"/>
      <c r="AC722" s="82"/>
    </row>
    <row r="723">
      <c r="A723" s="82"/>
      <c r="B723" s="82"/>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c r="AA723" s="82"/>
      <c r="AB723" s="82"/>
      <c r="AC723" s="82"/>
    </row>
    <row r="724">
      <c r="A724" s="82"/>
      <c r="B724" s="82"/>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c r="AA724" s="82"/>
      <c r="AB724" s="82"/>
      <c r="AC724" s="82"/>
    </row>
    <row r="725">
      <c r="A725" s="82"/>
      <c r="B725" s="82"/>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c r="AA725" s="82"/>
      <c r="AB725" s="82"/>
      <c r="AC725" s="82"/>
    </row>
    <row r="726">
      <c r="A726" s="82"/>
      <c r="B726" s="82"/>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c r="AA726" s="82"/>
      <c r="AB726" s="82"/>
      <c r="AC726" s="82"/>
    </row>
    <row r="727">
      <c r="A727" s="82"/>
      <c r="B727" s="82"/>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c r="AA727" s="82"/>
      <c r="AB727" s="82"/>
      <c r="AC727" s="82"/>
    </row>
    <row r="728">
      <c r="A728" s="82"/>
      <c r="B728" s="82"/>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c r="AA728" s="82"/>
      <c r="AB728" s="82"/>
      <c r="AC728" s="82"/>
    </row>
    <row r="729">
      <c r="A729" s="82"/>
      <c r="B729" s="82"/>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c r="AA729" s="82"/>
      <c r="AB729" s="82"/>
      <c r="AC729" s="82"/>
    </row>
    <row r="730">
      <c r="A730" s="82"/>
      <c r="B730" s="82"/>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c r="AA730" s="82"/>
      <c r="AB730" s="82"/>
      <c r="AC730" s="82"/>
    </row>
    <row r="731">
      <c r="A731" s="82"/>
      <c r="B731" s="82"/>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c r="AA731" s="82"/>
      <c r="AB731" s="82"/>
      <c r="AC731" s="82"/>
    </row>
    <row r="732">
      <c r="A732" s="82"/>
      <c r="B732" s="82"/>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c r="AA732" s="82"/>
      <c r="AB732" s="82"/>
      <c r="AC732" s="82"/>
    </row>
    <row r="733">
      <c r="A733" s="82"/>
      <c r="B733" s="82"/>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c r="AA733" s="82"/>
      <c r="AB733" s="82"/>
      <c r="AC733" s="82"/>
    </row>
    <row r="734">
      <c r="A734" s="82"/>
      <c r="B734" s="82"/>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c r="AA734" s="82"/>
      <c r="AB734" s="82"/>
      <c r="AC734" s="82"/>
    </row>
    <row r="735">
      <c r="A735" s="82"/>
      <c r="B735" s="82"/>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c r="AA735" s="82"/>
      <c r="AB735" s="82"/>
      <c r="AC735" s="82"/>
    </row>
    <row r="736">
      <c r="A736" s="82"/>
      <c r="B736" s="82"/>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c r="AA736" s="82"/>
      <c r="AB736" s="82"/>
      <c r="AC736" s="82"/>
    </row>
    <row r="737">
      <c r="A737" s="82"/>
      <c r="B737" s="82"/>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c r="AA737" s="82"/>
      <c r="AB737" s="82"/>
      <c r="AC737" s="82"/>
    </row>
    <row r="738">
      <c r="A738" s="82"/>
      <c r="B738" s="82"/>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c r="AA738" s="82"/>
      <c r="AB738" s="82"/>
      <c r="AC738" s="82"/>
    </row>
    <row r="739">
      <c r="A739" s="82"/>
      <c r="B739" s="82"/>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c r="AA739" s="82"/>
      <c r="AB739" s="82"/>
      <c r="AC739" s="82"/>
    </row>
    <row r="740">
      <c r="A740" s="82"/>
      <c r="B740" s="82"/>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c r="AA740" s="82"/>
      <c r="AB740" s="82"/>
      <c r="AC740" s="82"/>
    </row>
    <row r="741">
      <c r="A741" s="82"/>
      <c r="B741" s="82"/>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c r="AA741" s="82"/>
      <c r="AB741" s="82"/>
      <c r="AC741" s="82"/>
    </row>
    <row r="742">
      <c r="A742" s="82"/>
      <c r="B742" s="82"/>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c r="AA742" s="82"/>
      <c r="AB742" s="82"/>
      <c r="AC742" s="82"/>
    </row>
    <row r="743">
      <c r="A743" s="82"/>
      <c r="B743" s="82"/>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c r="AA743" s="82"/>
      <c r="AB743" s="82"/>
      <c r="AC743" s="82"/>
    </row>
    <row r="744">
      <c r="A744" s="82"/>
      <c r="B744" s="82"/>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c r="AA744" s="82"/>
      <c r="AB744" s="82"/>
      <c r="AC744" s="82"/>
    </row>
    <row r="745">
      <c r="A745" s="82"/>
      <c r="B745" s="82"/>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c r="AA745" s="82"/>
      <c r="AB745" s="82"/>
      <c r="AC745" s="82"/>
    </row>
    <row r="746">
      <c r="A746" s="82"/>
      <c r="B746" s="82"/>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c r="AA746" s="82"/>
      <c r="AB746" s="82"/>
      <c r="AC746" s="82"/>
    </row>
    <row r="747">
      <c r="A747" s="82"/>
      <c r="B747" s="82"/>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c r="AA747" s="82"/>
      <c r="AB747" s="82"/>
      <c r="AC747" s="82"/>
    </row>
    <row r="748">
      <c r="A748" s="82"/>
      <c r="B748" s="82"/>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c r="AA748" s="82"/>
      <c r="AB748" s="82"/>
      <c r="AC748" s="82"/>
    </row>
    <row r="749">
      <c r="A749" s="82"/>
      <c r="B749" s="82"/>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c r="AA749" s="82"/>
      <c r="AB749" s="82"/>
      <c r="AC749" s="82"/>
    </row>
    <row r="750">
      <c r="A750" s="82"/>
      <c r="B750" s="82"/>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c r="AA750" s="82"/>
      <c r="AB750" s="82"/>
      <c r="AC750" s="82"/>
    </row>
    <row r="751">
      <c r="A751" s="82"/>
      <c r="B751" s="82"/>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c r="AA751" s="82"/>
      <c r="AB751" s="82"/>
      <c r="AC751" s="82"/>
    </row>
    <row r="752">
      <c r="A752" s="82"/>
      <c r="B752" s="82"/>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c r="AA752" s="82"/>
      <c r="AB752" s="82"/>
      <c r="AC752" s="82"/>
    </row>
    <row r="753">
      <c r="A753" s="82"/>
      <c r="B753" s="82"/>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c r="AA753" s="82"/>
      <c r="AB753" s="82"/>
      <c r="AC753" s="82"/>
    </row>
    <row r="754">
      <c r="A754" s="82"/>
      <c r="B754" s="82"/>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c r="AA754" s="82"/>
      <c r="AB754" s="82"/>
      <c r="AC754" s="82"/>
    </row>
    <row r="755">
      <c r="A755" s="82"/>
      <c r="B755" s="82"/>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c r="AA755" s="82"/>
      <c r="AB755" s="82"/>
      <c r="AC755" s="82"/>
    </row>
    <row r="756">
      <c r="A756" s="82"/>
      <c r="B756" s="82"/>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c r="AA756" s="82"/>
      <c r="AB756" s="82"/>
      <c r="AC756" s="82"/>
    </row>
    <row r="757">
      <c r="A757" s="82"/>
      <c r="B757" s="82"/>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c r="AA757" s="82"/>
      <c r="AB757" s="82"/>
      <c r="AC757" s="82"/>
    </row>
    <row r="758">
      <c r="A758" s="82"/>
      <c r="B758" s="82"/>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c r="AA758" s="82"/>
      <c r="AB758" s="82"/>
      <c r="AC758" s="82"/>
    </row>
    <row r="759">
      <c r="A759" s="82"/>
      <c r="B759" s="82"/>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c r="AA759" s="82"/>
      <c r="AB759" s="82"/>
      <c r="AC759" s="82"/>
    </row>
    <row r="760">
      <c r="A760" s="82"/>
      <c r="B760" s="82"/>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c r="AA760" s="82"/>
      <c r="AB760" s="82"/>
      <c r="AC760" s="82"/>
    </row>
    <row r="761">
      <c r="A761" s="82"/>
      <c r="B761" s="82"/>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c r="AA761" s="82"/>
      <c r="AB761" s="82"/>
      <c r="AC761" s="82"/>
    </row>
    <row r="762">
      <c r="A762" s="82"/>
      <c r="B762" s="82"/>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c r="AA762" s="82"/>
      <c r="AB762" s="82"/>
      <c r="AC762" s="82"/>
    </row>
    <row r="763">
      <c r="A763" s="82"/>
      <c r="B763" s="82"/>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c r="AA763" s="82"/>
      <c r="AB763" s="82"/>
      <c r="AC763" s="82"/>
    </row>
    <row r="764">
      <c r="A764" s="82"/>
      <c r="B764" s="82"/>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c r="AA764" s="82"/>
      <c r="AB764" s="82"/>
      <c r="AC764" s="82"/>
    </row>
    <row r="765">
      <c r="A765" s="82"/>
      <c r="B765" s="82"/>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c r="AA765" s="82"/>
      <c r="AB765" s="82"/>
      <c r="AC765" s="82"/>
    </row>
    <row r="766">
      <c r="A766" s="82"/>
      <c r="B766" s="82"/>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c r="AA766" s="82"/>
      <c r="AB766" s="82"/>
      <c r="AC766" s="82"/>
    </row>
    <row r="767">
      <c r="A767" s="82"/>
      <c r="B767" s="82"/>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c r="AA767" s="82"/>
      <c r="AB767" s="82"/>
      <c r="AC767" s="82"/>
    </row>
    <row r="768">
      <c r="A768" s="82"/>
      <c r="B768" s="82"/>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c r="AA768" s="82"/>
      <c r="AB768" s="82"/>
      <c r="AC768" s="82"/>
    </row>
    <row r="769">
      <c r="A769" s="82"/>
      <c r="B769" s="82"/>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c r="AA769" s="82"/>
      <c r="AB769" s="82"/>
      <c r="AC769" s="82"/>
    </row>
    <row r="770">
      <c r="A770" s="82"/>
      <c r="B770" s="82"/>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c r="AA770" s="82"/>
      <c r="AB770" s="82"/>
      <c r="AC770" s="82"/>
    </row>
    <row r="771">
      <c r="A771" s="82"/>
      <c r="B771" s="82"/>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c r="AA771" s="82"/>
      <c r="AB771" s="82"/>
      <c r="AC771" s="82"/>
    </row>
    <row r="772">
      <c r="A772" s="82"/>
      <c r="B772" s="82"/>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c r="AA772" s="82"/>
      <c r="AB772" s="82"/>
      <c r="AC772" s="82"/>
    </row>
    <row r="773">
      <c r="A773" s="82"/>
      <c r="B773" s="82"/>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c r="AA773" s="82"/>
      <c r="AB773" s="82"/>
      <c r="AC773" s="82"/>
    </row>
    <row r="774">
      <c r="A774" s="82"/>
      <c r="B774" s="82"/>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c r="AA774" s="82"/>
      <c r="AB774" s="82"/>
      <c r="AC774" s="82"/>
    </row>
    <row r="775">
      <c r="A775" s="82"/>
      <c r="B775" s="82"/>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c r="AA775" s="82"/>
      <c r="AB775" s="82"/>
      <c r="AC775" s="82"/>
    </row>
    <row r="776">
      <c r="A776" s="82"/>
      <c r="B776" s="82"/>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c r="AA776" s="82"/>
      <c r="AB776" s="82"/>
      <c r="AC776" s="82"/>
    </row>
    <row r="777">
      <c r="A777" s="82"/>
      <c r="B777" s="82"/>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c r="AA777" s="82"/>
      <c r="AB777" s="82"/>
      <c r="AC777" s="82"/>
    </row>
    <row r="778">
      <c r="A778" s="82"/>
      <c r="B778" s="82"/>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c r="AA778" s="82"/>
      <c r="AB778" s="82"/>
      <c r="AC778" s="82"/>
    </row>
    <row r="779">
      <c r="A779" s="82"/>
      <c r="B779" s="82"/>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c r="AA779" s="82"/>
      <c r="AB779" s="82"/>
      <c r="AC779" s="82"/>
    </row>
    <row r="780">
      <c r="A780" s="82"/>
      <c r="B780" s="82"/>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c r="AA780" s="82"/>
      <c r="AB780" s="82"/>
      <c r="AC780" s="82"/>
    </row>
    <row r="781">
      <c r="A781" s="82"/>
      <c r="B781" s="82"/>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c r="AA781" s="82"/>
      <c r="AB781" s="82"/>
      <c r="AC781" s="82"/>
    </row>
    <row r="782">
      <c r="A782" s="82"/>
      <c r="B782" s="82"/>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c r="AA782" s="82"/>
      <c r="AB782" s="82"/>
      <c r="AC782" s="82"/>
    </row>
    <row r="783">
      <c r="A783" s="82"/>
      <c r="B783" s="82"/>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c r="AA783" s="82"/>
      <c r="AB783" s="82"/>
      <c r="AC783" s="82"/>
    </row>
    <row r="784">
      <c r="A784" s="82"/>
      <c r="B784" s="82"/>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c r="AA784" s="82"/>
      <c r="AB784" s="82"/>
      <c r="AC784" s="82"/>
    </row>
    <row r="785">
      <c r="A785" s="82"/>
      <c r="B785" s="82"/>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c r="AA785" s="82"/>
      <c r="AB785" s="82"/>
      <c r="AC785" s="82"/>
    </row>
    <row r="786">
      <c r="A786" s="82"/>
      <c r="B786" s="82"/>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c r="AA786" s="82"/>
      <c r="AB786" s="82"/>
      <c r="AC786" s="82"/>
    </row>
    <row r="787">
      <c r="A787" s="82"/>
      <c r="B787" s="82"/>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c r="AA787" s="82"/>
      <c r="AB787" s="82"/>
      <c r="AC787" s="82"/>
    </row>
    <row r="788">
      <c r="A788" s="82"/>
      <c r="B788" s="82"/>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c r="AA788" s="82"/>
      <c r="AB788" s="82"/>
      <c r="AC788" s="82"/>
    </row>
    <row r="789">
      <c r="A789" s="82"/>
      <c r="B789" s="82"/>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c r="AA789" s="82"/>
      <c r="AB789" s="82"/>
      <c r="AC789" s="82"/>
    </row>
    <row r="790">
      <c r="A790" s="82"/>
      <c r="B790" s="82"/>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c r="AA790" s="82"/>
      <c r="AB790" s="82"/>
      <c r="AC790" s="82"/>
    </row>
    <row r="791">
      <c r="A791" s="82"/>
      <c r="B791" s="82"/>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c r="AA791" s="82"/>
      <c r="AB791" s="82"/>
      <c r="AC791" s="82"/>
    </row>
    <row r="792">
      <c r="A792" s="82"/>
      <c r="B792" s="82"/>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c r="AA792" s="82"/>
      <c r="AB792" s="82"/>
      <c r="AC792" s="82"/>
    </row>
    <row r="793">
      <c r="A793" s="82"/>
      <c r="B793" s="82"/>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c r="AA793" s="82"/>
      <c r="AB793" s="82"/>
      <c r="AC793" s="82"/>
    </row>
    <row r="794">
      <c r="A794" s="82"/>
      <c r="B794" s="82"/>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c r="AA794" s="82"/>
      <c r="AB794" s="82"/>
      <c r="AC794" s="82"/>
    </row>
    <row r="795">
      <c r="A795" s="82"/>
      <c r="B795" s="82"/>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c r="AA795" s="82"/>
      <c r="AB795" s="82"/>
      <c r="AC795" s="82"/>
    </row>
    <row r="796">
      <c r="A796" s="82"/>
      <c r="B796" s="82"/>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c r="AA796" s="82"/>
      <c r="AB796" s="82"/>
      <c r="AC796" s="82"/>
    </row>
    <row r="797">
      <c r="A797" s="82"/>
      <c r="B797" s="82"/>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c r="AA797" s="82"/>
      <c r="AB797" s="82"/>
      <c r="AC797" s="82"/>
    </row>
    <row r="798">
      <c r="A798" s="82"/>
      <c r="B798" s="82"/>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c r="AA798" s="82"/>
      <c r="AB798" s="82"/>
      <c r="AC798" s="82"/>
    </row>
    <row r="799">
      <c r="A799" s="82"/>
      <c r="B799" s="82"/>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c r="AA799" s="82"/>
      <c r="AB799" s="82"/>
      <c r="AC799" s="82"/>
    </row>
    <row r="800">
      <c r="A800" s="82"/>
      <c r="B800" s="82"/>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c r="AA800" s="82"/>
      <c r="AB800" s="82"/>
      <c r="AC800" s="82"/>
    </row>
    <row r="801">
      <c r="A801" s="82"/>
      <c r="B801" s="82"/>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c r="AA801" s="82"/>
      <c r="AB801" s="82"/>
      <c r="AC801" s="82"/>
    </row>
    <row r="802">
      <c r="A802" s="82"/>
      <c r="B802" s="82"/>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c r="AA802" s="82"/>
      <c r="AB802" s="82"/>
      <c r="AC802" s="82"/>
    </row>
    <row r="803">
      <c r="A803" s="82"/>
      <c r="B803" s="82"/>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c r="AA803" s="82"/>
      <c r="AB803" s="82"/>
      <c r="AC803" s="82"/>
    </row>
    <row r="804">
      <c r="A804" s="82"/>
      <c r="B804" s="82"/>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c r="AA804" s="82"/>
      <c r="AB804" s="82"/>
      <c r="AC804" s="82"/>
    </row>
    <row r="805">
      <c r="A805" s="82"/>
      <c r="B805" s="82"/>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c r="AA805" s="82"/>
      <c r="AB805" s="82"/>
      <c r="AC805" s="82"/>
    </row>
    <row r="806">
      <c r="A806" s="82"/>
      <c r="B806" s="82"/>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c r="AA806" s="82"/>
      <c r="AB806" s="82"/>
      <c r="AC806" s="82"/>
    </row>
    <row r="807">
      <c r="A807" s="82"/>
      <c r="B807" s="82"/>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c r="AA807" s="82"/>
      <c r="AB807" s="82"/>
      <c r="AC807" s="82"/>
    </row>
    <row r="808">
      <c r="A808" s="82"/>
      <c r="B808" s="82"/>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c r="AA808" s="82"/>
      <c r="AB808" s="82"/>
      <c r="AC808" s="82"/>
    </row>
    <row r="809">
      <c r="A809" s="82"/>
      <c r="B809" s="82"/>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c r="AA809" s="82"/>
      <c r="AB809" s="82"/>
      <c r="AC809" s="82"/>
    </row>
    <row r="810">
      <c r="A810" s="82"/>
      <c r="B810" s="82"/>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c r="AA810" s="82"/>
      <c r="AB810" s="82"/>
      <c r="AC810" s="82"/>
    </row>
    <row r="811">
      <c r="A811" s="82"/>
      <c r="B811" s="82"/>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c r="AA811" s="82"/>
      <c r="AB811" s="82"/>
      <c r="AC811" s="82"/>
    </row>
    <row r="812">
      <c r="A812" s="82"/>
      <c r="B812" s="82"/>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c r="AA812" s="82"/>
      <c r="AB812" s="82"/>
      <c r="AC812" s="82"/>
    </row>
    <row r="813">
      <c r="A813" s="82"/>
      <c r="B813" s="82"/>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c r="AA813" s="82"/>
      <c r="AB813" s="82"/>
      <c r="AC813" s="82"/>
    </row>
    <row r="814">
      <c r="A814" s="82"/>
      <c r="B814" s="82"/>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c r="AA814" s="82"/>
      <c r="AB814" s="82"/>
      <c r="AC814" s="82"/>
    </row>
    <row r="815">
      <c r="A815" s="82"/>
      <c r="B815" s="82"/>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c r="AA815" s="82"/>
      <c r="AB815" s="82"/>
      <c r="AC815" s="82"/>
    </row>
    <row r="816">
      <c r="A816" s="82"/>
      <c r="B816" s="82"/>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c r="AA816" s="82"/>
      <c r="AB816" s="82"/>
      <c r="AC816" s="82"/>
    </row>
    <row r="817">
      <c r="A817" s="82"/>
      <c r="B817" s="82"/>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c r="AA817" s="82"/>
      <c r="AB817" s="82"/>
      <c r="AC817" s="82"/>
    </row>
    <row r="818">
      <c r="A818" s="82"/>
      <c r="B818" s="82"/>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c r="AA818" s="82"/>
      <c r="AB818" s="82"/>
      <c r="AC818" s="82"/>
    </row>
    <row r="819">
      <c r="A819" s="82"/>
      <c r="B819" s="82"/>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c r="AA819" s="82"/>
      <c r="AB819" s="82"/>
      <c r="AC819" s="82"/>
    </row>
    <row r="820">
      <c r="A820" s="82"/>
      <c r="B820" s="82"/>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c r="AA820" s="82"/>
      <c r="AB820" s="82"/>
      <c r="AC820" s="82"/>
    </row>
    <row r="821">
      <c r="A821" s="82"/>
      <c r="B821" s="82"/>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c r="AA821" s="82"/>
      <c r="AB821" s="82"/>
      <c r="AC821" s="82"/>
    </row>
    <row r="822">
      <c r="A822" s="82"/>
      <c r="B822" s="82"/>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c r="AA822" s="82"/>
      <c r="AB822" s="82"/>
      <c r="AC822" s="82"/>
    </row>
    <row r="823">
      <c r="A823" s="82"/>
      <c r="B823" s="82"/>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c r="AA823" s="82"/>
      <c r="AB823" s="82"/>
      <c r="AC823" s="82"/>
    </row>
    <row r="824">
      <c r="A824" s="82"/>
      <c r="B824" s="82"/>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c r="AA824" s="82"/>
      <c r="AB824" s="82"/>
      <c r="AC824" s="82"/>
    </row>
    <row r="825">
      <c r="A825" s="82"/>
      <c r="B825" s="82"/>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c r="AA825" s="82"/>
      <c r="AB825" s="82"/>
      <c r="AC825" s="82"/>
    </row>
    <row r="826">
      <c r="A826" s="82"/>
      <c r="B826" s="82"/>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c r="AA826" s="82"/>
      <c r="AB826" s="82"/>
      <c r="AC826" s="82"/>
    </row>
    <row r="827">
      <c r="A827" s="82"/>
      <c r="B827" s="82"/>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c r="AA827" s="82"/>
      <c r="AB827" s="82"/>
      <c r="AC827" s="82"/>
    </row>
    <row r="828">
      <c r="A828" s="82"/>
      <c r="B828" s="82"/>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c r="AA828" s="82"/>
      <c r="AB828" s="82"/>
      <c r="AC828" s="82"/>
    </row>
    <row r="829">
      <c r="A829" s="82"/>
      <c r="B829" s="82"/>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c r="AA829" s="82"/>
      <c r="AB829" s="82"/>
      <c r="AC829" s="82"/>
    </row>
    <row r="830">
      <c r="A830" s="82"/>
      <c r="B830" s="82"/>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c r="AA830" s="82"/>
      <c r="AB830" s="82"/>
      <c r="AC830" s="82"/>
    </row>
    <row r="831">
      <c r="A831" s="82"/>
      <c r="B831" s="82"/>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c r="AA831" s="82"/>
      <c r="AB831" s="82"/>
      <c r="AC831" s="82"/>
    </row>
    <row r="832">
      <c r="A832" s="82"/>
      <c r="B832" s="82"/>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c r="AA832" s="82"/>
      <c r="AB832" s="82"/>
      <c r="AC832" s="82"/>
    </row>
    <row r="833">
      <c r="A833" s="82"/>
      <c r="B833" s="82"/>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c r="AA833" s="82"/>
      <c r="AB833" s="82"/>
      <c r="AC833" s="82"/>
    </row>
    <row r="834">
      <c r="A834" s="82"/>
      <c r="B834" s="82"/>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c r="AA834" s="82"/>
      <c r="AB834" s="82"/>
      <c r="AC834" s="82"/>
    </row>
    <row r="835">
      <c r="A835" s="82"/>
      <c r="B835" s="82"/>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c r="AA835" s="82"/>
      <c r="AB835" s="82"/>
      <c r="AC835" s="82"/>
    </row>
    <row r="836">
      <c r="A836" s="82"/>
      <c r="B836" s="82"/>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c r="AA836" s="82"/>
      <c r="AB836" s="82"/>
      <c r="AC836" s="82"/>
    </row>
    <row r="837">
      <c r="A837" s="82"/>
      <c r="B837" s="82"/>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c r="AA837" s="82"/>
      <c r="AB837" s="82"/>
      <c r="AC837" s="82"/>
    </row>
    <row r="838">
      <c r="A838" s="82"/>
      <c r="B838" s="82"/>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c r="AA838" s="82"/>
      <c r="AB838" s="82"/>
      <c r="AC838" s="82"/>
    </row>
    <row r="839">
      <c r="A839" s="82"/>
      <c r="B839" s="82"/>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c r="AA839" s="82"/>
      <c r="AB839" s="82"/>
      <c r="AC839" s="82"/>
    </row>
    <row r="840">
      <c r="A840" s="82"/>
      <c r="B840" s="82"/>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c r="AA840" s="82"/>
      <c r="AB840" s="82"/>
      <c r="AC840" s="82"/>
    </row>
    <row r="841">
      <c r="A841" s="82"/>
      <c r="B841" s="82"/>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c r="AA841" s="82"/>
      <c r="AB841" s="82"/>
      <c r="AC841" s="82"/>
    </row>
    <row r="842">
      <c r="A842" s="82"/>
      <c r="B842" s="82"/>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c r="AA842" s="82"/>
      <c r="AB842" s="82"/>
      <c r="AC842" s="82"/>
    </row>
    <row r="843">
      <c r="A843" s="82"/>
      <c r="B843" s="82"/>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c r="AA843" s="82"/>
      <c r="AB843" s="82"/>
      <c r="AC843" s="82"/>
    </row>
    <row r="844">
      <c r="A844" s="82"/>
      <c r="B844" s="82"/>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c r="AA844" s="82"/>
      <c r="AB844" s="82"/>
      <c r="AC844" s="82"/>
    </row>
    <row r="845">
      <c r="A845" s="82"/>
      <c r="B845" s="82"/>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c r="AA845" s="82"/>
      <c r="AB845" s="82"/>
      <c r="AC845" s="82"/>
    </row>
    <row r="846">
      <c r="A846" s="82"/>
      <c r="B846" s="82"/>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c r="AA846" s="82"/>
      <c r="AB846" s="82"/>
      <c r="AC846" s="82"/>
    </row>
    <row r="847">
      <c r="A847" s="82"/>
      <c r="B847" s="82"/>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c r="AA847" s="82"/>
      <c r="AB847" s="82"/>
      <c r="AC847" s="82"/>
    </row>
    <row r="848">
      <c r="A848" s="82"/>
      <c r="B848" s="82"/>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c r="AA848" s="82"/>
      <c r="AB848" s="82"/>
      <c r="AC848" s="82"/>
    </row>
    <row r="849">
      <c r="A849" s="82"/>
      <c r="B849" s="82"/>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c r="AA849" s="82"/>
      <c r="AB849" s="82"/>
      <c r="AC849" s="82"/>
    </row>
    <row r="850">
      <c r="A850" s="82"/>
      <c r="B850" s="82"/>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c r="AA850" s="82"/>
      <c r="AB850" s="82"/>
      <c r="AC850" s="82"/>
    </row>
    <row r="851">
      <c r="A851" s="82"/>
      <c r="B851" s="82"/>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c r="AA851" s="82"/>
      <c r="AB851" s="82"/>
      <c r="AC851" s="82"/>
    </row>
    <row r="852">
      <c r="A852" s="82"/>
      <c r="B852" s="82"/>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c r="AA852" s="82"/>
      <c r="AB852" s="82"/>
      <c r="AC852" s="82"/>
    </row>
    <row r="853">
      <c r="A853" s="82"/>
      <c r="B853" s="82"/>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c r="AA853" s="82"/>
      <c r="AB853" s="82"/>
      <c r="AC853" s="82"/>
    </row>
    <row r="854">
      <c r="A854" s="82"/>
      <c r="B854" s="82"/>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c r="AA854" s="82"/>
      <c r="AB854" s="82"/>
      <c r="AC854" s="82"/>
    </row>
    <row r="855">
      <c r="A855" s="82"/>
      <c r="B855" s="82"/>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c r="AA855" s="82"/>
      <c r="AB855" s="82"/>
      <c r="AC855" s="82"/>
    </row>
    <row r="856">
      <c r="A856" s="82"/>
      <c r="B856" s="82"/>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c r="AA856" s="82"/>
      <c r="AB856" s="82"/>
      <c r="AC856" s="82"/>
    </row>
    <row r="857">
      <c r="A857" s="82"/>
      <c r="B857" s="82"/>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c r="AA857" s="82"/>
      <c r="AB857" s="82"/>
      <c r="AC857" s="82"/>
    </row>
    <row r="858">
      <c r="A858" s="82"/>
      <c r="B858" s="82"/>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c r="AA858" s="82"/>
      <c r="AB858" s="82"/>
      <c r="AC858" s="82"/>
    </row>
    <row r="859">
      <c r="A859" s="82"/>
      <c r="B859" s="82"/>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c r="AA859" s="82"/>
      <c r="AB859" s="82"/>
      <c r="AC859" s="82"/>
    </row>
    <row r="860">
      <c r="A860" s="82"/>
      <c r="B860" s="82"/>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c r="AA860" s="82"/>
      <c r="AB860" s="82"/>
      <c r="AC860" s="82"/>
    </row>
    <row r="861">
      <c r="A861" s="82"/>
      <c r="B861" s="82"/>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c r="AA861" s="82"/>
      <c r="AB861" s="82"/>
      <c r="AC861" s="82"/>
    </row>
    <row r="862">
      <c r="A862" s="82"/>
      <c r="B862" s="82"/>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c r="AA862" s="82"/>
      <c r="AB862" s="82"/>
      <c r="AC862" s="82"/>
    </row>
    <row r="863">
      <c r="A863" s="82"/>
      <c r="B863" s="82"/>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c r="AA863" s="82"/>
      <c r="AB863" s="82"/>
      <c r="AC863" s="82"/>
    </row>
    <row r="864">
      <c r="A864" s="82"/>
      <c r="B864" s="82"/>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c r="AA864" s="82"/>
      <c r="AB864" s="82"/>
      <c r="AC864" s="82"/>
    </row>
    <row r="865">
      <c r="A865" s="82"/>
      <c r="B865" s="82"/>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c r="AA865" s="82"/>
      <c r="AB865" s="82"/>
      <c r="AC865" s="82"/>
    </row>
    <row r="866">
      <c r="A866" s="82"/>
      <c r="B866" s="82"/>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c r="AA866" s="82"/>
      <c r="AB866" s="82"/>
      <c r="AC866" s="82"/>
    </row>
    <row r="867">
      <c r="A867" s="82"/>
      <c r="B867" s="82"/>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c r="AA867" s="82"/>
      <c r="AB867" s="82"/>
      <c r="AC867" s="82"/>
    </row>
    <row r="868">
      <c r="A868" s="82"/>
      <c r="B868" s="82"/>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c r="AA868" s="82"/>
      <c r="AB868" s="82"/>
      <c r="AC868" s="82"/>
    </row>
    <row r="869">
      <c r="A869" s="82"/>
      <c r="B869" s="82"/>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c r="AA869" s="82"/>
      <c r="AB869" s="82"/>
      <c r="AC869" s="82"/>
    </row>
    <row r="870">
      <c r="A870" s="82"/>
      <c r="B870" s="82"/>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c r="AA870" s="82"/>
      <c r="AB870" s="82"/>
      <c r="AC870" s="82"/>
    </row>
    <row r="871">
      <c r="A871" s="82"/>
      <c r="B871" s="82"/>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c r="AA871" s="82"/>
      <c r="AB871" s="82"/>
      <c r="AC871" s="82"/>
    </row>
    <row r="872">
      <c r="A872" s="82"/>
      <c r="B872" s="82"/>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c r="AA872" s="82"/>
      <c r="AB872" s="82"/>
      <c r="AC872" s="82"/>
    </row>
    <row r="873">
      <c r="A873" s="82"/>
      <c r="B873" s="82"/>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c r="AA873" s="82"/>
      <c r="AB873" s="82"/>
      <c r="AC873" s="82"/>
    </row>
    <row r="874">
      <c r="A874" s="82"/>
      <c r="B874" s="82"/>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c r="AA874" s="82"/>
      <c r="AB874" s="82"/>
      <c r="AC874" s="82"/>
    </row>
    <row r="875">
      <c r="A875" s="82"/>
      <c r="B875" s="82"/>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c r="AA875" s="82"/>
      <c r="AB875" s="82"/>
      <c r="AC875" s="82"/>
    </row>
    <row r="876">
      <c r="A876" s="82"/>
      <c r="B876" s="82"/>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c r="AA876" s="82"/>
      <c r="AB876" s="82"/>
      <c r="AC876" s="82"/>
    </row>
    <row r="877">
      <c r="A877" s="82"/>
      <c r="B877" s="82"/>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c r="AA877" s="82"/>
      <c r="AB877" s="82"/>
      <c r="AC877" s="82"/>
    </row>
    <row r="878">
      <c r="A878" s="82"/>
      <c r="B878" s="82"/>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c r="AA878" s="82"/>
      <c r="AB878" s="82"/>
      <c r="AC878" s="82"/>
    </row>
    <row r="879">
      <c r="A879" s="82"/>
      <c r="B879" s="82"/>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c r="AA879" s="82"/>
      <c r="AB879" s="82"/>
      <c r="AC879" s="82"/>
    </row>
    <row r="880">
      <c r="A880" s="82"/>
      <c r="B880" s="82"/>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c r="AA880" s="82"/>
      <c r="AB880" s="82"/>
      <c r="AC880" s="82"/>
    </row>
    <row r="881">
      <c r="A881" s="82"/>
      <c r="B881" s="82"/>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c r="AA881" s="82"/>
      <c r="AB881" s="82"/>
      <c r="AC881" s="82"/>
    </row>
    <row r="882">
      <c r="A882" s="82"/>
      <c r="B882" s="82"/>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c r="AA882" s="82"/>
      <c r="AB882" s="82"/>
      <c r="AC882" s="82"/>
    </row>
    <row r="883">
      <c r="A883" s="82"/>
      <c r="B883" s="82"/>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c r="AA883" s="82"/>
      <c r="AB883" s="82"/>
      <c r="AC883" s="82"/>
    </row>
    <row r="884">
      <c r="A884" s="82"/>
      <c r="B884" s="82"/>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c r="AA884" s="82"/>
      <c r="AB884" s="82"/>
      <c r="AC884" s="82"/>
    </row>
    <row r="885">
      <c r="A885" s="82"/>
      <c r="B885" s="82"/>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c r="AA885" s="82"/>
      <c r="AB885" s="82"/>
      <c r="AC885" s="82"/>
    </row>
    <row r="886">
      <c r="A886" s="82"/>
      <c r="B886" s="82"/>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c r="AA886" s="82"/>
      <c r="AB886" s="82"/>
      <c r="AC886" s="82"/>
    </row>
    <row r="887">
      <c r="A887" s="82"/>
      <c r="B887" s="82"/>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c r="AA887" s="82"/>
      <c r="AB887" s="82"/>
      <c r="AC887" s="82"/>
    </row>
    <row r="888">
      <c r="A888" s="82"/>
      <c r="B888" s="82"/>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c r="AA888" s="82"/>
      <c r="AB888" s="82"/>
      <c r="AC888" s="82"/>
    </row>
    <row r="889">
      <c r="A889" s="82"/>
      <c r="B889" s="82"/>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c r="AA889" s="82"/>
      <c r="AB889" s="82"/>
      <c r="AC889" s="82"/>
    </row>
    <row r="890">
      <c r="A890" s="82"/>
      <c r="B890" s="82"/>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c r="AA890" s="82"/>
      <c r="AB890" s="82"/>
      <c r="AC890" s="82"/>
    </row>
    <row r="891">
      <c r="A891" s="82"/>
      <c r="B891" s="82"/>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c r="AA891" s="82"/>
      <c r="AB891" s="82"/>
      <c r="AC891" s="82"/>
    </row>
    <row r="892">
      <c r="A892" s="82"/>
      <c r="B892" s="82"/>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c r="AA892" s="82"/>
      <c r="AB892" s="82"/>
      <c r="AC892" s="82"/>
    </row>
    <row r="893">
      <c r="A893" s="82"/>
      <c r="B893" s="82"/>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c r="AA893" s="82"/>
      <c r="AB893" s="82"/>
      <c r="AC893" s="82"/>
    </row>
    <row r="894">
      <c r="A894" s="82"/>
      <c r="B894" s="82"/>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c r="AA894" s="82"/>
      <c r="AB894" s="82"/>
      <c r="AC894" s="82"/>
    </row>
    <row r="895">
      <c r="A895" s="82"/>
      <c r="B895" s="82"/>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c r="AA895" s="82"/>
      <c r="AB895" s="82"/>
      <c r="AC895" s="82"/>
    </row>
    <row r="896">
      <c r="A896" s="82"/>
      <c r="B896" s="82"/>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c r="AA896" s="82"/>
      <c r="AB896" s="82"/>
      <c r="AC896" s="82"/>
    </row>
    <row r="897">
      <c r="A897" s="82"/>
      <c r="B897" s="82"/>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c r="AA897" s="82"/>
      <c r="AB897" s="82"/>
      <c r="AC897" s="82"/>
    </row>
    <row r="898">
      <c r="A898" s="82"/>
      <c r="B898" s="82"/>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c r="AA898" s="82"/>
      <c r="AB898" s="82"/>
      <c r="AC898" s="82"/>
    </row>
    <row r="899">
      <c r="A899" s="82"/>
      <c r="B899" s="82"/>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c r="AA899" s="82"/>
      <c r="AB899" s="82"/>
      <c r="AC899" s="82"/>
    </row>
    <row r="900">
      <c r="A900" s="82"/>
      <c r="B900" s="82"/>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c r="AA900" s="82"/>
      <c r="AB900" s="82"/>
      <c r="AC900" s="82"/>
    </row>
    <row r="901">
      <c r="A901" s="82"/>
      <c r="B901" s="82"/>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c r="AA901" s="82"/>
      <c r="AB901" s="82"/>
      <c r="AC901" s="82"/>
    </row>
    <row r="902">
      <c r="A902" s="82"/>
      <c r="B902" s="82"/>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c r="AA902" s="82"/>
      <c r="AB902" s="82"/>
      <c r="AC902" s="82"/>
    </row>
    <row r="903">
      <c r="A903" s="82"/>
      <c r="B903" s="82"/>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c r="AA903" s="82"/>
      <c r="AB903" s="82"/>
      <c r="AC903" s="82"/>
    </row>
    <row r="904">
      <c r="A904" s="82"/>
      <c r="B904" s="82"/>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c r="AA904" s="82"/>
      <c r="AB904" s="82"/>
      <c r="AC904" s="82"/>
    </row>
    <row r="905">
      <c r="A905" s="82"/>
      <c r="B905" s="82"/>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c r="AA905" s="82"/>
      <c r="AB905" s="82"/>
      <c r="AC905" s="82"/>
    </row>
    <row r="906">
      <c r="A906" s="82"/>
      <c r="B906" s="82"/>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c r="AA906" s="82"/>
      <c r="AB906" s="82"/>
      <c r="AC906" s="82"/>
    </row>
    <row r="907">
      <c r="A907" s="82"/>
      <c r="B907" s="82"/>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c r="AA907" s="82"/>
      <c r="AB907" s="82"/>
      <c r="AC907" s="82"/>
    </row>
    <row r="908">
      <c r="A908" s="82"/>
      <c r="B908" s="82"/>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c r="AA908" s="82"/>
      <c r="AB908" s="82"/>
      <c r="AC908" s="82"/>
    </row>
    <row r="909">
      <c r="A909" s="82"/>
      <c r="B909" s="82"/>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c r="AA909" s="82"/>
      <c r="AB909" s="82"/>
      <c r="AC909" s="82"/>
    </row>
    <row r="910">
      <c r="A910" s="82"/>
      <c r="B910" s="82"/>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c r="AA910" s="82"/>
      <c r="AB910" s="82"/>
      <c r="AC910" s="82"/>
    </row>
    <row r="911">
      <c r="A911" s="82"/>
      <c r="B911" s="82"/>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c r="AA911" s="82"/>
      <c r="AB911" s="82"/>
      <c r="AC911" s="82"/>
    </row>
    <row r="912">
      <c r="A912" s="82"/>
      <c r="B912" s="82"/>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c r="AA912" s="82"/>
      <c r="AB912" s="82"/>
      <c r="AC912" s="82"/>
    </row>
    <row r="913">
      <c r="A913" s="82"/>
      <c r="B913" s="82"/>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c r="AA913" s="82"/>
      <c r="AB913" s="82"/>
      <c r="AC913" s="82"/>
    </row>
    <row r="914">
      <c r="A914" s="82"/>
      <c r="B914" s="82"/>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c r="AA914" s="82"/>
      <c r="AB914" s="82"/>
      <c r="AC914" s="82"/>
    </row>
    <row r="915">
      <c r="A915" s="82"/>
      <c r="B915" s="82"/>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c r="AA915" s="82"/>
      <c r="AB915" s="82"/>
      <c r="AC915" s="82"/>
    </row>
    <row r="916">
      <c r="A916" s="82"/>
      <c r="B916" s="82"/>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c r="AA916" s="82"/>
      <c r="AB916" s="82"/>
      <c r="AC916" s="82"/>
    </row>
    <row r="917">
      <c r="A917" s="82"/>
      <c r="B917" s="82"/>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c r="AA917" s="82"/>
      <c r="AB917" s="82"/>
      <c r="AC917" s="82"/>
    </row>
    <row r="918">
      <c r="A918" s="82"/>
      <c r="B918" s="82"/>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c r="AA918" s="82"/>
      <c r="AB918" s="82"/>
      <c r="AC918" s="82"/>
    </row>
    <row r="919">
      <c r="A919" s="82"/>
      <c r="B919" s="82"/>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c r="AA919" s="82"/>
      <c r="AB919" s="82"/>
      <c r="AC919" s="82"/>
    </row>
    <row r="920">
      <c r="A920" s="82"/>
      <c r="B920" s="82"/>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c r="AA920" s="82"/>
      <c r="AB920" s="82"/>
      <c r="AC920" s="82"/>
    </row>
    <row r="921">
      <c r="A921" s="82"/>
      <c r="B921" s="82"/>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c r="AA921" s="82"/>
      <c r="AB921" s="82"/>
      <c r="AC921" s="82"/>
    </row>
    <row r="922">
      <c r="A922" s="82"/>
      <c r="B922" s="82"/>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c r="AA922" s="82"/>
      <c r="AB922" s="82"/>
      <c r="AC922" s="82"/>
    </row>
    <row r="923">
      <c r="A923" s="82"/>
      <c r="B923" s="82"/>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c r="AA923" s="82"/>
      <c r="AB923" s="82"/>
      <c r="AC923" s="82"/>
    </row>
    <row r="924">
      <c r="A924" s="82"/>
      <c r="B924" s="82"/>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c r="AA924" s="82"/>
      <c r="AB924" s="82"/>
      <c r="AC924" s="82"/>
    </row>
    <row r="925">
      <c r="A925" s="82"/>
      <c r="B925" s="82"/>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c r="AA925" s="82"/>
      <c r="AB925" s="82"/>
      <c r="AC925" s="82"/>
    </row>
    <row r="926">
      <c r="A926" s="82"/>
      <c r="B926" s="82"/>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c r="AA926" s="82"/>
      <c r="AB926" s="82"/>
      <c r="AC926" s="82"/>
    </row>
    <row r="927">
      <c r="A927" s="82"/>
      <c r="B927" s="82"/>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c r="AA927" s="82"/>
      <c r="AB927" s="82"/>
      <c r="AC927" s="82"/>
    </row>
    <row r="928">
      <c r="A928" s="82"/>
      <c r="B928" s="82"/>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c r="AA928" s="82"/>
      <c r="AB928" s="82"/>
      <c r="AC928" s="82"/>
    </row>
    <row r="929">
      <c r="A929" s="82"/>
      <c r="B929" s="82"/>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c r="AA929" s="82"/>
      <c r="AB929" s="82"/>
      <c r="AC929" s="82"/>
    </row>
    <row r="930">
      <c r="A930" s="82"/>
      <c r="B930" s="82"/>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c r="AA930" s="82"/>
      <c r="AB930" s="82"/>
      <c r="AC930" s="82"/>
    </row>
    <row r="931">
      <c r="A931" s="82"/>
      <c r="B931" s="82"/>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c r="AA931" s="82"/>
      <c r="AB931" s="82"/>
      <c r="AC931" s="82"/>
    </row>
    <row r="932">
      <c r="A932" s="82"/>
      <c r="B932" s="82"/>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c r="AA932" s="82"/>
      <c r="AB932" s="82"/>
      <c r="AC932" s="82"/>
    </row>
    <row r="933">
      <c r="A933" s="82"/>
      <c r="B933" s="82"/>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c r="AA933" s="82"/>
      <c r="AB933" s="82"/>
      <c r="AC933" s="82"/>
    </row>
    <row r="934">
      <c r="A934" s="82"/>
      <c r="B934" s="82"/>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c r="AA934" s="82"/>
      <c r="AB934" s="82"/>
      <c r="AC934" s="82"/>
    </row>
    <row r="935">
      <c r="A935" s="82"/>
      <c r="B935" s="82"/>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c r="AA935" s="82"/>
      <c r="AB935" s="82"/>
      <c r="AC935" s="82"/>
    </row>
    <row r="936">
      <c r="A936" s="82"/>
      <c r="B936" s="82"/>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c r="AA936" s="82"/>
      <c r="AB936" s="82"/>
      <c r="AC936" s="82"/>
    </row>
    <row r="937">
      <c r="A937" s="82"/>
      <c r="B937" s="82"/>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c r="AA937" s="82"/>
      <c r="AB937" s="82"/>
      <c r="AC937" s="82"/>
    </row>
    <row r="938">
      <c r="A938" s="82"/>
      <c r="B938" s="82"/>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c r="AA938" s="82"/>
      <c r="AB938" s="82"/>
      <c r="AC938" s="82"/>
    </row>
    <row r="939">
      <c r="A939" s="82"/>
      <c r="B939" s="82"/>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c r="AA939" s="82"/>
      <c r="AB939" s="82"/>
      <c r="AC939" s="82"/>
    </row>
    <row r="940">
      <c r="A940" s="82"/>
      <c r="B940" s="82"/>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c r="AA940" s="82"/>
      <c r="AB940" s="82"/>
      <c r="AC940" s="82"/>
    </row>
    <row r="941">
      <c r="A941" s="82"/>
      <c r="B941" s="82"/>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c r="AA941" s="82"/>
      <c r="AB941" s="82"/>
      <c r="AC941" s="82"/>
    </row>
    <row r="942">
      <c r="A942" s="82"/>
      <c r="B942" s="82"/>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c r="AA942" s="82"/>
      <c r="AB942" s="82"/>
      <c r="AC942" s="82"/>
    </row>
    <row r="943">
      <c r="A943" s="82"/>
      <c r="B943" s="82"/>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c r="AA943" s="82"/>
      <c r="AB943" s="82"/>
      <c r="AC943" s="82"/>
    </row>
    <row r="944">
      <c r="A944" s="82"/>
      <c r="B944" s="82"/>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c r="AA944" s="82"/>
      <c r="AB944" s="82"/>
      <c r="AC944" s="82"/>
    </row>
    <row r="945">
      <c r="A945" s="82"/>
      <c r="B945" s="82"/>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c r="AA945" s="82"/>
      <c r="AB945" s="82"/>
      <c r="AC945" s="82"/>
    </row>
    <row r="946">
      <c r="A946" s="82"/>
      <c r="B946" s="82"/>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c r="AA946" s="82"/>
      <c r="AB946" s="82"/>
      <c r="AC946" s="82"/>
    </row>
    <row r="947">
      <c r="A947" s="82"/>
      <c r="B947" s="82"/>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c r="AA947" s="82"/>
      <c r="AB947" s="82"/>
      <c r="AC947" s="82"/>
    </row>
    <row r="948">
      <c r="A948" s="82"/>
      <c r="B948" s="82"/>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c r="AA948" s="82"/>
      <c r="AB948" s="82"/>
      <c r="AC948" s="82"/>
    </row>
    <row r="949">
      <c r="A949" s="82"/>
      <c r="B949" s="82"/>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c r="AA949" s="82"/>
      <c r="AB949" s="82"/>
      <c r="AC949" s="82"/>
    </row>
    <row r="950">
      <c r="A950" s="82"/>
      <c r="B950" s="82"/>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c r="AA950" s="82"/>
      <c r="AB950" s="82"/>
      <c r="AC950" s="82"/>
    </row>
    <row r="951">
      <c r="A951" s="82"/>
      <c r="B951" s="82"/>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c r="AA951" s="82"/>
      <c r="AB951" s="82"/>
      <c r="AC951" s="82"/>
    </row>
    <row r="952">
      <c r="A952" s="82"/>
      <c r="B952" s="82"/>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c r="AA952" s="82"/>
      <c r="AB952" s="82"/>
      <c r="AC952" s="82"/>
    </row>
    <row r="953">
      <c r="A953" s="82"/>
      <c r="B953" s="82"/>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c r="AA953" s="82"/>
      <c r="AB953" s="82"/>
      <c r="AC953" s="82"/>
    </row>
    <row r="954">
      <c r="A954" s="82"/>
      <c r="B954" s="82"/>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c r="AA954" s="82"/>
      <c r="AB954" s="82"/>
      <c r="AC954" s="82"/>
    </row>
    <row r="955">
      <c r="A955" s="82"/>
      <c r="B955" s="82"/>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c r="AA955" s="82"/>
      <c r="AB955" s="82"/>
      <c r="AC955" s="82"/>
    </row>
    <row r="956">
      <c r="A956" s="82"/>
      <c r="B956" s="82"/>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c r="AA956" s="82"/>
      <c r="AB956" s="82"/>
      <c r="AC956" s="82"/>
    </row>
    <row r="957">
      <c r="A957" s="82"/>
      <c r="B957" s="82"/>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c r="AA957" s="82"/>
      <c r="AB957" s="82"/>
      <c r="AC957" s="82"/>
    </row>
    <row r="958">
      <c r="A958" s="82"/>
      <c r="B958" s="82"/>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c r="AA958" s="82"/>
      <c r="AB958" s="82"/>
      <c r="AC958" s="82"/>
    </row>
    <row r="959">
      <c r="A959" s="82"/>
      <c r="B959" s="82"/>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c r="AA959" s="82"/>
      <c r="AB959" s="82"/>
      <c r="AC959" s="82"/>
    </row>
    <row r="960">
      <c r="A960" s="82"/>
      <c r="B960" s="82"/>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c r="AA960" s="82"/>
      <c r="AB960" s="82"/>
      <c r="AC960" s="82"/>
    </row>
    <row r="961">
      <c r="A961" s="82"/>
      <c r="B961" s="82"/>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c r="AA961" s="82"/>
      <c r="AB961" s="82"/>
      <c r="AC961" s="82"/>
    </row>
    <row r="962">
      <c r="A962" s="82"/>
      <c r="B962" s="82"/>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c r="AA962" s="82"/>
      <c r="AB962" s="82"/>
      <c r="AC962" s="82"/>
    </row>
    <row r="963">
      <c r="A963" s="82"/>
      <c r="B963" s="82"/>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c r="AA963" s="82"/>
      <c r="AB963" s="82"/>
      <c r="AC963" s="82"/>
    </row>
    <row r="964">
      <c r="A964" s="82"/>
      <c r="B964" s="82"/>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c r="AA964" s="82"/>
      <c r="AB964" s="82"/>
      <c r="AC964" s="82"/>
    </row>
    <row r="965">
      <c r="A965" s="82"/>
      <c r="B965" s="82"/>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c r="AA965" s="82"/>
      <c r="AB965" s="82"/>
      <c r="AC965" s="82"/>
    </row>
    <row r="966">
      <c r="A966" s="82"/>
      <c r="B966" s="82"/>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c r="AA966" s="82"/>
      <c r="AB966" s="82"/>
      <c r="AC966" s="82"/>
    </row>
    <row r="967">
      <c r="A967" s="82"/>
      <c r="B967" s="82"/>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c r="AA967" s="82"/>
      <c r="AB967" s="82"/>
      <c r="AC967" s="82"/>
    </row>
    <row r="968">
      <c r="A968" s="82"/>
      <c r="B968" s="82"/>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c r="AA968" s="82"/>
      <c r="AB968" s="82"/>
      <c r="AC968" s="82"/>
    </row>
    <row r="969">
      <c r="A969" s="82"/>
      <c r="B969" s="82"/>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c r="AA969" s="82"/>
      <c r="AB969" s="82"/>
      <c r="AC969" s="82"/>
    </row>
    <row r="970">
      <c r="A970" s="82"/>
      <c r="B970" s="82"/>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c r="AA970" s="82"/>
      <c r="AB970" s="82"/>
      <c r="AC970" s="82"/>
    </row>
    <row r="971">
      <c r="A971" s="82"/>
      <c r="B971" s="82"/>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c r="AA971" s="82"/>
      <c r="AB971" s="82"/>
      <c r="AC971" s="82"/>
    </row>
    <row r="972">
      <c r="A972" s="82"/>
      <c r="B972" s="82"/>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c r="AA972" s="82"/>
      <c r="AB972" s="82"/>
      <c r="AC972" s="82"/>
    </row>
    <row r="973">
      <c r="A973" s="82"/>
      <c r="B973" s="82"/>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c r="AA973" s="82"/>
      <c r="AB973" s="82"/>
      <c r="AC973" s="82"/>
    </row>
    <row r="974">
      <c r="A974" s="82"/>
      <c r="B974" s="82"/>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c r="AA974" s="82"/>
      <c r="AB974" s="82"/>
      <c r="AC974" s="82"/>
    </row>
    <row r="975">
      <c r="A975" s="82"/>
      <c r="B975" s="82"/>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c r="AA975" s="82"/>
      <c r="AB975" s="82"/>
      <c r="AC975" s="82"/>
    </row>
    <row r="976">
      <c r="A976" s="82"/>
      <c r="B976" s="82"/>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c r="AA976" s="82"/>
      <c r="AB976" s="82"/>
      <c r="AC976" s="82"/>
    </row>
    <row r="977">
      <c r="A977" s="82"/>
      <c r="B977" s="82"/>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c r="AA977" s="82"/>
      <c r="AB977" s="82"/>
      <c r="AC977" s="82"/>
    </row>
    <row r="978">
      <c r="A978" s="82"/>
      <c r="B978" s="82"/>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c r="AA978" s="82"/>
      <c r="AB978" s="82"/>
      <c r="AC978" s="82"/>
    </row>
    <row r="979">
      <c r="A979" s="82"/>
      <c r="B979" s="82"/>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c r="AA979" s="82"/>
      <c r="AB979" s="82"/>
      <c r="AC979" s="82"/>
    </row>
    <row r="980">
      <c r="A980" s="82"/>
      <c r="B980" s="82"/>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c r="AA980" s="82"/>
      <c r="AB980" s="82"/>
      <c r="AC980" s="82"/>
    </row>
    <row r="981">
      <c r="A981" s="82"/>
      <c r="B981" s="82"/>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c r="AA981" s="82"/>
      <c r="AB981" s="82"/>
      <c r="AC981" s="82"/>
    </row>
    <row r="982">
      <c r="A982" s="82"/>
      <c r="B982" s="82"/>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c r="AA982" s="82"/>
      <c r="AB982" s="82"/>
      <c r="AC982" s="82"/>
    </row>
    <row r="983">
      <c r="A983" s="82"/>
      <c r="B983" s="82"/>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c r="AA983" s="82"/>
      <c r="AB983" s="82"/>
      <c r="AC983" s="82"/>
    </row>
    <row r="984">
      <c r="A984" s="82"/>
      <c r="B984" s="82"/>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c r="AA984" s="82"/>
      <c r="AB984" s="82"/>
      <c r="AC984" s="82"/>
    </row>
    <row r="985">
      <c r="A985" s="82"/>
      <c r="B985" s="82"/>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c r="AA985" s="82"/>
      <c r="AB985" s="82"/>
      <c r="AC985" s="82"/>
    </row>
    <row r="986">
      <c r="A986" s="82"/>
      <c r="B986" s="82"/>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c r="AA986" s="82"/>
      <c r="AB986" s="82"/>
      <c r="AC986" s="82"/>
    </row>
    <row r="987">
      <c r="A987" s="82"/>
      <c r="B987" s="82"/>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c r="AA987" s="82"/>
      <c r="AB987" s="82"/>
      <c r="AC987" s="82"/>
    </row>
    <row r="988">
      <c r="A988" s="82"/>
      <c r="B988" s="82"/>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c r="AA988" s="82"/>
      <c r="AB988" s="82"/>
      <c r="AC988" s="82"/>
    </row>
    <row r="989">
      <c r="A989" s="82"/>
      <c r="B989" s="82"/>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c r="AA989" s="82"/>
      <c r="AB989" s="82"/>
      <c r="AC989" s="82"/>
    </row>
    <row r="990">
      <c r="A990" s="82"/>
      <c r="B990" s="82"/>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c r="AA990" s="82"/>
      <c r="AB990" s="82"/>
      <c r="AC990" s="82"/>
    </row>
    <row r="991">
      <c r="A991" s="82"/>
      <c r="B991" s="82"/>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c r="AA991" s="82"/>
      <c r="AB991" s="82"/>
      <c r="AC991" s="82"/>
    </row>
    <row r="992">
      <c r="A992" s="82"/>
      <c r="B992" s="82"/>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c r="AA992" s="82"/>
      <c r="AB992" s="82"/>
      <c r="AC992" s="82"/>
    </row>
    <row r="993">
      <c r="A993" s="82"/>
      <c r="B993" s="82"/>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c r="AA993" s="82"/>
      <c r="AB993" s="82"/>
      <c r="AC993" s="82"/>
    </row>
    <row r="994">
      <c r="A994" s="82"/>
      <c r="B994" s="82"/>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c r="AA994" s="82"/>
      <c r="AB994" s="82"/>
      <c r="AC994" s="82"/>
    </row>
    <row r="995">
      <c r="A995" s="82"/>
      <c r="B995" s="82"/>
      <c r="C995" s="82"/>
      <c r="D995" s="82"/>
      <c r="E995" s="82"/>
      <c r="F995" s="82"/>
      <c r="G995" s="82"/>
      <c r="H995" s="82"/>
      <c r="I995" s="82"/>
      <c r="J995" s="82"/>
      <c r="K995" s="82"/>
      <c r="L995" s="82"/>
      <c r="M995" s="82"/>
      <c r="N995" s="82"/>
      <c r="O995" s="82"/>
      <c r="P995" s="82"/>
      <c r="Q995" s="82"/>
      <c r="R995" s="82"/>
      <c r="S995" s="82"/>
      <c r="T995" s="82"/>
      <c r="U995" s="82"/>
      <c r="V995" s="82"/>
      <c r="W995" s="82"/>
      <c r="X995" s="82"/>
      <c r="Y995" s="82"/>
      <c r="Z995" s="82"/>
      <c r="AA995" s="82"/>
      <c r="AB995" s="82"/>
      <c r="AC995" s="82"/>
    </row>
    <row r="996">
      <c r="A996" s="82"/>
      <c r="B996" s="82"/>
      <c r="C996" s="82"/>
      <c r="D996" s="82"/>
      <c r="E996" s="82"/>
      <c r="F996" s="82"/>
      <c r="G996" s="82"/>
      <c r="H996" s="82"/>
      <c r="I996" s="82"/>
      <c r="J996" s="82"/>
      <c r="K996" s="82"/>
      <c r="L996" s="82"/>
      <c r="M996" s="82"/>
      <c r="N996" s="82"/>
      <c r="O996" s="82"/>
      <c r="P996" s="82"/>
      <c r="Q996" s="82"/>
      <c r="R996" s="82"/>
      <c r="S996" s="82"/>
      <c r="T996" s="82"/>
      <c r="U996" s="82"/>
      <c r="V996" s="82"/>
      <c r="W996" s="82"/>
      <c r="X996" s="82"/>
      <c r="Y996" s="82"/>
      <c r="Z996" s="82"/>
      <c r="AA996" s="82"/>
      <c r="AB996" s="82"/>
      <c r="AC996" s="82"/>
    </row>
    <row r="997">
      <c r="A997" s="82"/>
      <c r="B997" s="82"/>
      <c r="C997" s="82"/>
      <c r="D997" s="82"/>
      <c r="E997" s="82"/>
      <c r="F997" s="82"/>
      <c r="G997" s="82"/>
      <c r="H997" s="82"/>
      <c r="I997" s="82"/>
      <c r="J997" s="82"/>
      <c r="K997" s="82"/>
      <c r="L997" s="82"/>
      <c r="M997" s="82"/>
      <c r="N997" s="82"/>
      <c r="O997" s="82"/>
      <c r="P997" s="82"/>
      <c r="Q997" s="82"/>
      <c r="R997" s="82"/>
      <c r="S997" s="82"/>
      <c r="T997" s="82"/>
      <c r="U997" s="82"/>
      <c r="V997" s="82"/>
      <c r="W997" s="82"/>
      <c r="X997" s="82"/>
      <c r="Y997" s="82"/>
      <c r="Z997" s="82"/>
      <c r="AA997" s="82"/>
      <c r="AB997" s="82"/>
      <c r="AC997" s="82"/>
    </row>
    <row r="998">
      <c r="A998" s="82"/>
      <c r="B998" s="82"/>
      <c r="C998" s="82"/>
      <c r="D998" s="82"/>
      <c r="E998" s="82"/>
      <c r="F998" s="82"/>
      <c r="G998" s="82"/>
      <c r="H998" s="82"/>
      <c r="I998" s="82"/>
      <c r="J998" s="82"/>
      <c r="K998" s="82"/>
      <c r="L998" s="82"/>
      <c r="M998" s="82"/>
      <c r="N998" s="82"/>
      <c r="O998" s="82"/>
      <c r="P998" s="82"/>
      <c r="Q998" s="82"/>
      <c r="R998" s="82"/>
      <c r="S998" s="82"/>
      <c r="T998" s="82"/>
      <c r="U998" s="82"/>
      <c r="V998" s="82"/>
      <c r="W998" s="82"/>
      <c r="X998" s="82"/>
      <c r="Y998" s="82"/>
      <c r="Z998" s="82"/>
      <c r="AA998" s="82"/>
      <c r="AB998" s="82"/>
      <c r="AC998" s="82"/>
    </row>
    <row r="999">
      <c r="A999" s="82"/>
      <c r="B999" s="82"/>
      <c r="C999" s="82"/>
      <c r="D999" s="82"/>
      <c r="E999" s="82"/>
      <c r="F999" s="82"/>
      <c r="G999" s="82"/>
      <c r="H999" s="82"/>
      <c r="I999" s="82"/>
      <c r="J999" s="82"/>
      <c r="K999" s="82"/>
      <c r="L999" s="82"/>
      <c r="M999" s="82"/>
      <c r="N999" s="82"/>
      <c r="O999" s="82"/>
      <c r="P999" s="82"/>
      <c r="Q999" s="82"/>
      <c r="R999" s="82"/>
      <c r="S999" s="82"/>
      <c r="T999" s="82"/>
      <c r="U999" s="82"/>
      <c r="V999" s="82"/>
      <c r="W999" s="82"/>
      <c r="X999" s="82"/>
      <c r="Y999" s="82"/>
      <c r="Z999" s="82"/>
      <c r="AA999" s="82"/>
      <c r="AB999" s="82"/>
      <c r="AC999" s="82"/>
    </row>
    <row r="1000">
      <c r="A1000" s="82"/>
      <c r="B1000" s="82"/>
      <c r="C1000" s="82"/>
      <c r="D1000" s="82"/>
      <c r="E1000" s="82"/>
      <c r="F1000" s="82"/>
      <c r="G1000" s="82"/>
      <c r="H1000" s="82"/>
      <c r="I1000" s="82"/>
      <c r="J1000" s="82"/>
      <c r="K1000" s="82"/>
      <c r="L1000" s="82"/>
      <c r="M1000" s="82"/>
      <c r="N1000" s="82"/>
      <c r="O1000" s="82"/>
      <c r="P1000" s="82"/>
      <c r="Q1000" s="82"/>
      <c r="R1000" s="82"/>
      <c r="S1000" s="82"/>
      <c r="T1000" s="82"/>
      <c r="U1000" s="82"/>
      <c r="V1000" s="82"/>
      <c r="W1000" s="82"/>
      <c r="X1000" s="82"/>
      <c r="Y1000" s="82"/>
      <c r="Z1000" s="82"/>
      <c r="AA1000" s="82"/>
      <c r="AB1000" s="82"/>
      <c r="AC1000" s="82"/>
    </row>
  </sheetData>
  <mergeCells count="26">
    <mergeCell ref="F10:G10"/>
    <mergeCell ref="H10:I10"/>
    <mergeCell ref="A77:E77"/>
    <mergeCell ref="A81:E81"/>
    <mergeCell ref="L10:M10"/>
    <mergeCell ref="N10:O10"/>
    <mergeCell ref="P10:Q10"/>
    <mergeCell ref="R10:S10"/>
    <mergeCell ref="V10:W10"/>
    <mergeCell ref="T10:U10"/>
    <mergeCell ref="A2:C2"/>
    <mergeCell ref="J10:K10"/>
    <mergeCell ref="X10:Y10"/>
    <mergeCell ref="Z10:AA10"/>
    <mergeCell ref="AB10:AC10"/>
    <mergeCell ref="B51:AC51"/>
    <mergeCell ref="B59:AC59"/>
    <mergeCell ref="F70:AC70"/>
    <mergeCell ref="F72:AC74"/>
    <mergeCell ref="B10:E10"/>
    <mergeCell ref="B11:E11"/>
    <mergeCell ref="B29:AC29"/>
    <mergeCell ref="B23:AC23"/>
    <mergeCell ref="B17:AC17"/>
    <mergeCell ref="B45:AC45"/>
    <mergeCell ref="B39:AC39"/>
  </mergeCell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3.44" defaultRowHeight="15.0"/>
  <cols>
    <col customWidth="1" min="1" max="26" width="8.56"/>
  </cols>
  <sheetData>
    <row r="1" ht="15.0" customHeight="1"/>
    <row r="2" ht="15.0" customHeight="1"/>
    <row r="3" ht="15.0" customHeight="1"/>
    <row r="4" ht="15.0" customHeight="1"/>
    <row r="5" ht="15.0" customHeight="1"/>
    <row r="6" ht="15.0" customHeight="1"/>
    <row r="7" ht="15.0" customHeight="1"/>
    <row r="8" ht="15.0" customHeight="1"/>
    <row r="9" ht="15.0" customHeight="1"/>
    <row r="10" ht="15.0" customHeight="1"/>
    <row r="11" ht="15.0" customHeight="1"/>
    <row r="12" ht="15.0" customHeight="1"/>
    <row r="13" ht="15.0" customHeight="1"/>
    <row r="14" ht="15.0" customHeight="1"/>
    <row r="15" ht="15.0" customHeight="1"/>
    <row r="16" ht="15.0" customHeight="1"/>
    <row r="17" ht="15.0" customHeight="1"/>
    <row r="18" ht="15.0" customHeight="1"/>
    <row r="19" ht="15.0" customHeight="1"/>
    <row r="20" ht="15.0" customHeight="1"/>
  </sheetData>
  <drawing r:id="rId1"/>
</worksheet>
</file>