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Asilomar - TownCats" sheetId="1" r:id="rId3"/>
  </sheets>
  <definedNames/>
  <calcPr/>
</workbook>
</file>

<file path=xl/comments1.xml><?xml version="1.0" encoding="utf-8"?>
<comments xmlns:r="http://schemas.openxmlformats.org/officeDocument/2006/relationships" xmlns="http://schemas.openxmlformats.org/spreadsheetml/2006/main">
  <authors>
    <author/>
  </authors>
  <commentList>
    <comment authorId="0" ref="B69">
      <text>
        <t xml:space="preserve">Nichole Boudreau:
All live outcomes / total outcomes including ALL owner requested euthanasia and died/missing/escaped
 = (I+J+K+L+L2) / (I+J+K+L+L2+Q+U) 
</t>
      </text>
    </comment>
    <comment authorId="0" ref="B70">
      <text>
        <t xml:space="preserve">Nichole Boudreau:
All live outcomes / All outcomes excluding UU owner requested euthanasia, including died/missing/escaped
= (I+J+K+L+L2) / (I+J+K+L+L2+S+U)</t>
      </text>
    </comment>
  </commentList>
</comments>
</file>

<file path=xl/sharedStrings.xml><?xml version="1.0" encoding="utf-8"?>
<sst xmlns="http://schemas.openxmlformats.org/spreadsheetml/2006/main" count="135" uniqueCount="86">
  <si>
    <t>Animal Statistics Table</t>
  </si>
  <si>
    <t>NAME OF ORGANIZATION: Town Cats</t>
  </si>
  <si>
    <t>Dog</t>
  </si>
  <si>
    <t>Cat</t>
  </si>
  <si>
    <t>Total</t>
  </si>
  <si>
    <t>DATE OF REPORT:  01/2017 – 12/2017</t>
  </si>
  <si>
    <t>A</t>
  </si>
  <si>
    <t>BEGINNING SHELTER COUNT (Midnight, 1/1/2017) Report: Kennel Inventory on Date - ex. 1</t>
  </si>
  <si>
    <t>INTAKE (Live Dogs &amp; Cats Only)</t>
  </si>
  <si>
    <t>JAN</t>
  </si>
  <si>
    <t>FEB</t>
  </si>
  <si>
    <t>MAR</t>
  </si>
  <si>
    <t>APR</t>
  </si>
  <si>
    <t>MAY</t>
  </si>
  <si>
    <t>JUN</t>
  </si>
  <si>
    <t>JUL</t>
  </si>
  <si>
    <t>AUG</t>
  </si>
  <si>
    <t>SEPT</t>
  </si>
  <si>
    <t>OCT</t>
  </si>
  <si>
    <t>NOV</t>
  </si>
  <si>
    <t>DEC</t>
  </si>
  <si>
    <t>PUBLIC (Owner Surrenders, Strays, Confiscates, Returns)</t>
  </si>
  <si>
    <t>H</t>
  </si>
  <si>
    <t>TR</t>
  </si>
  <si>
    <t>TM</t>
  </si>
  <si>
    <t>UU</t>
  </si>
  <si>
    <t>B</t>
  </si>
  <si>
    <t>Subtotal PUBLIC</t>
  </si>
  <si>
    <t>weCARE Transfers IN</t>
  </si>
  <si>
    <t>C</t>
  </si>
  <si>
    <t>Subtotal weCARE</t>
  </si>
  <si>
    <t>OTHER Transfers IN</t>
  </si>
  <si>
    <t>D</t>
  </si>
  <si>
    <t>Subtotal  OTHER</t>
  </si>
  <si>
    <t>From Owners/Guardians Requesting Euthanasia (OGRE)</t>
  </si>
  <si>
    <t>E</t>
  </si>
  <si>
    <t>Subtotal OGRE</t>
  </si>
  <si>
    <t>F</t>
  </si>
  <si>
    <t>Total Intake</t>
  </si>
  <si>
    <t>G</t>
  </si>
  <si>
    <t>OGRE - UU</t>
  </si>
  <si>
    <t xml:space="preserve">ADJ INTAKE  </t>
  </si>
  <si>
    <t>Outcome (Dogs &amp; Cats Only)</t>
  </si>
  <si>
    <t>ADOPTIONS (only dogs and cats adopted by the public)</t>
  </si>
  <si>
    <t>I</t>
  </si>
  <si>
    <t>TOTAL ADOPTIONS</t>
  </si>
  <si>
    <t>weCARE Transfers OUT</t>
  </si>
  <si>
    <t>J</t>
  </si>
  <si>
    <t>TOTAL weCARE</t>
  </si>
  <si>
    <t>OTHER Transfer OUT</t>
  </si>
  <si>
    <t>K</t>
  </si>
  <si>
    <t>TOTAL OTHER</t>
  </si>
  <si>
    <t>L</t>
  </si>
  <si>
    <t>RTO</t>
  </si>
  <si>
    <t>L2</t>
  </si>
  <si>
    <t>RTF</t>
  </si>
  <si>
    <t>DOGS &amp; CATS EUTHANIZED  (All Euthanasia, including Owner Gaurdian Requested Euthanasia aka OGRE))</t>
  </si>
  <si>
    <t>M</t>
  </si>
  <si>
    <t>H (+OGRE)</t>
  </si>
  <si>
    <t>N</t>
  </si>
  <si>
    <t>TR (+OGRE)</t>
  </si>
  <si>
    <t>O</t>
  </si>
  <si>
    <t>TM (+OGRE)</t>
  </si>
  <si>
    <t>P</t>
  </si>
  <si>
    <t>UU (+OGRE)</t>
  </si>
  <si>
    <t>Q</t>
  </si>
  <si>
    <t xml:space="preserve">Total Euthanasia </t>
  </si>
  <si>
    <t>R</t>
  </si>
  <si>
    <t>UU (-OGRE)</t>
  </si>
  <si>
    <t>S</t>
  </si>
  <si>
    <t xml:space="preserve">ADJ. EUTHANASIA </t>
  </si>
  <si>
    <t>T</t>
  </si>
  <si>
    <t>SUBTOT OUTCOMES [-R]</t>
  </si>
  <si>
    <t>U</t>
  </si>
  <si>
    <t>DIED/Missing/Escaped</t>
  </si>
  <si>
    <t>V</t>
  </si>
  <si>
    <t>TOT OUTCOMES [-R]</t>
  </si>
  <si>
    <t>W</t>
  </si>
  <si>
    <t>ENDING COUNT/mo</t>
  </si>
  <si>
    <t>Maddie's Fund Live Release Rate</t>
  </si>
  <si>
    <t xml:space="preserve">Note: these percentages will change when all organization's numbers are added together since they will exclude in-coalition transfers to avoid double counting. </t>
  </si>
  <si>
    <t>Asilomar/weCARE Live Release Rate</t>
  </si>
  <si>
    <t>To check the accuracy of the shelter data you've compiled, the Beginning Shelter Count (A) plus the Adjusted Total Intake (H) should equal the Total Outcomes (V) plus the Ending Shelter Count (W):  A + H = V + W.</t>
  </si>
  <si>
    <t>COMMENTS: attachment to follow</t>
  </si>
  <si>
    <t>I agree that in completing this form, we have used the Maddie's Fund definitions of “Healthy,” “Treatable - Manageable,” “Treatable - Rehabilitatable,” and “Unhealthy &amp; Untreatable” as set forth in the attached document titled, “Maddie’s Fund® Categorizat</t>
  </si>
  <si>
    <t xml:space="preserve">Signature: </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</si>
</sst>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font>
    <font>
      <sz val="10.0"/>
      <name val="Arial"/>
    </font>
    <font>
      <b/>
      <sz val="14.0"/>
      <name val="Times New Roman"/>
    </font>
    <font>
      <sz val="10.0"/>
      <name val="Times New Roman"/>
    </font>
    <font>
      <b/>
      <sz val="9.0"/>
      <name val="Times New Roman"/>
    </font>
    <font>
      <b/>
      <sz val="10.0"/>
      <name val="Times New Roman"/>
    </font>
    <font>
      <sz val="9.0"/>
      <name val="Times New Roman"/>
    </font>
    <font>
      <b/>
      <sz val="9.0"/>
      <color rgb="FFFFFFFF"/>
      <name val="Times New Roman"/>
    </font>
    <font/>
    <font>
      <sz val="10.0"/>
      <color rgb="FFFFFFFF"/>
      <name val="Arial"/>
    </font>
    <font>
      <i/>
      <sz val="9.0"/>
      <color rgb="FFFFFFFF"/>
      <name val="Times New Roman"/>
    </font>
    <font>
      <sz val="9.0"/>
      <color rgb="FF000000"/>
      <name val="Times New Roman"/>
    </font>
    <font>
      <b/>
      <sz val="9.0"/>
      <color rgb="FF000000"/>
      <name val="Times New Roman"/>
    </font>
    <font>
      <b/>
      <sz val="9.0"/>
      <color rgb="FFDD0806"/>
      <name val="Times New Roman"/>
    </font>
    <font>
      <sz val="9.0"/>
      <color rgb="FFDD0806"/>
      <name val="Times New Roman"/>
    </font>
    <font>
      <sz val="10.0"/>
      <color rgb="FFDD0806"/>
      <name val="Arial"/>
    </font>
    <font>
      <b/>
      <i/>
      <sz val="12.0"/>
      <color rgb="FFDD0806"/>
      <name val="Times New Roman"/>
    </font>
    <font>
      <sz val="8.0"/>
      <name val="Times New Roman"/>
    </font>
    <font>
      <b/>
      <sz val="12.0"/>
      <name val="Times New Roman"/>
    </font>
  </fonts>
  <fills count="5">
    <fill>
      <patternFill patternType="none"/>
    </fill>
    <fill>
      <patternFill patternType="lightGray"/>
    </fill>
    <fill>
      <patternFill patternType="solid">
        <fgColor rgb="FFC2D69B"/>
        <bgColor rgb="FFC2D69B"/>
      </patternFill>
    </fill>
    <fill>
      <patternFill patternType="solid">
        <fgColor rgb="FF000000"/>
        <bgColor rgb="FF000000"/>
      </patternFill>
    </fill>
    <fill>
      <patternFill patternType="solid">
        <fgColor rgb="FFC0C0C0"/>
        <bgColor rgb="FFC0C0C0"/>
      </patternFill>
    </fill>
  </fills>
  <borders count="22">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medium">
        <color rgb="FF000000"/>
      </left>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shrinkToFit="0" wrapText="0"/>
    </xf>
    <xf borderId="0" fillId="0" fontId="2" numFmtId="0" xfId="0" applyAlignment="1" applyFont="1">
      <alignment horizontal="center" shrinkToFit="0" wrapText="0"/>
    </xf>
    <xf borderId="0" fillId="0" fontId="1" numFmtId="0" xfId="0" applyAlignment="1" applyFont="1">
      <alignment horizontal="left" shrinkToFit="0" wrapText="0"/>
    </xf>
    <xf borderId="0" fillId="0" fontId="3" numFmtId="0" xfId="0" applyAlignment="1" applyFont="1">
      <alignment shrinkToFit="0" wrapText="0"/>
    </xf>
    <xf borderId="0" fillId="0" fontId="1" numFmtId="0" xfId="0" applyAlignment="1" applyFont="1">
      <alignment shrinkToFit="0" wrapText="1"/>
    </xf>
    <xf borderId="1" fillId="0" fontId="4" numFmtId="0" xfId="0" applyAlignment="1" applyBorder="1" applyFont="1">
      <alignment horizontal="center" shrinkToFit="0" wrapText="1"/>
    </xf>
    <xf borderId="2" fillId="2" fontId="4" numFmtId="0" xfId="0" applyAlignment="1" applyBorder="1" applyFill="1" applyFont="1">
      <alignment shrinkToFit="0" wrapText="1"/>
    </xf>
    <xf borderId="2" fillId="0" fontId="4" numFmtId="0" xfId="0" applyAlignment="1" applyBorder="1" applyFont="1">
      <alignment horizontal="center" shrinkToFit="0" wrapText="1"/>
    </xf>
    <xf borderId="3" fillId="0" fontId="4" numFmtId="0" xfId="0" applyAlignment="1" applyBorder="1" applyFont="1">
      <alignment horizontal="center" shrinkToFit="0" wrapText="1"/>
    </xf>
    <xf borderId="4" fillId="0" fontId="4" numFmtId="0" xfId="0" applyAlignment="1" applyBorder="1" applyFont="1">
      <alignment shrinkToFit="0" wrapText="1"/>
    </xf>
    <xf borderId="5" fillId="0" fontId="4" numFmtId="0" xfId="0" applyAlignment="1" applyBorder="1" applyFont="1">
      <alignment readingOrder="0" shrinkToFit="0" wrapText="1"/>
    </xf>
    <xf borderId="5" fillId="0" fontId="5" numFmtId="0" xfId="0" applyAlignment="1" applyBorder="1" applyFont="1">
      <alignment horizontal="right" shrinkToFit="0" wrapText="1"/>
    </xf>
    <xf borderId="6" fillId="0" fontId="5" numFmtId="0" xfId="0" applyAlignment="1" applyBorder="1" applyFont="1">
      <alignment horizontal="right" shrinkToFit="0" wrapText="1"/>
    </xf>
    <xf borderId="4" fillId="0" fontId="4" numFmtId="0" xfId="0" applyAlignment="1" applyBorder="1" applyFont="1">
      <alignment horizontal="center" shrinkToFit="0" wrapText="1"/>
    </xf>
    <xf borderId="5" fillId="2" fontId="6" numFmtId="0" xfId="0" applyAlignment="1" applyBorder="1" applyFont="1">
      <alignment horizontal="right" shrinkToFit="0" wrapText="1"/>
    </xf>
    <xf borderId="6" fillId="0" fontId="5" numFmtId="0" xfId="0" applyAlignment="1" applyBorder="1" applyFont="1">
      <alignment horizontal="right" readingOrder="0" shrinkToFit="0" wrapText="1"/>
    </xf>
    <xf borderId="5" fillId="0" fontId="4" numFmtId="0" xfId="0" applyAlignment="1" applyBorder="1" applyFont="1">
      <alignment shrinkToFit="0" wrapText="1"/>
    </xf>
    <xf borderId="5" fillId="0" fontId="6" numFmtId="0" xfId="0" applyAlignment="1" applyBorder="1" applyFont="1">
      <alignment horizontal="right" shrinkToFit="0" wrapText="1"/>
    </xf>
    <xf borderId="6" fillId="0" fontId="6" numFmtId="0" xfId="0" applyAlignment="1" applyBorder="1" applyFont="1">
      <alignment horizontal="right" shrinkToFit="0" wrapText="1"/>
    </xf>
    <xf borderId="7" fillId="3" fontId="7" numFmtId="0" xfId="0" applyAlignment="1" applyBorder="1" applyFill="1" applyFont="1">
      <alignment horizontal="left" shrinkToFit="0" wrapText="1"/>
    </xf>
    <xf borderId="8" fillId="0" fontId="8" numFmtId="0" xfId="0" applyBorder="1" applyFont="1"/>
    <xf borderId="9" fillId="0" fontId="8" numFmtId="0" xfId="0" applyBorder="1" applyFont="1"/>
    <xf borderId="7" fillId="3" fontId="9" numFmtId="0" xfId="0" applyAlignment="1" applyBorder="1" applyFont="1">
      <alignment horizontal="center" shrinkToFit="0" wrapText="0"/>
    </xf>
    <xf borderId="7" fillId="3" fontId="10" numFmtId="0" xfId="0" applyAlignment="1" applyBorder="1" applyFont="1">
      <alignment horizontal="left" shrinkToFit="0" wrapText="1"/>
    </xf>
    <xf borderId="5" fillId="3" fontId="9" numFmtId="0" xfId="0" applyAlignment="1" applyBorder="1" applyFont="1">
      <alignment horizontal="center" shrinkToFit="0" wrapText="0"/>
    </xf>
    <xf borderId="5" fillId="0" fontId="11" numFmtId="0" xfId="0" applyAlignment="1" applyBorder="1" applyFont="1">
      <alignment shrinkToFit="0" wrapText="1"/>
    </xf>
    <xf borderId="5" fillId="0" fontId="6" numFmtId="37" xfId="0" applyAlignment="1" applyBorder="1" applyFont="1" applyNumberFormat="1">
      <alignment horizontal="right" shrinkToFit="0" wrapText="1"/>
    </xf>
    <xf borderId="7" fillId="0" fontId="4" numFmtId="37" xfId="0" applyAlignment="1" applyBorder="1" applyFont="1" applyNumberFormat="1">
      <alignment horizontal="right" shrinkToFit="0" wrapText="1"/>
    </xf>
    <xf borderId="5" fillId="2" fontId="1" numFmtId="37" xfId="0" applyAlignment="1" applyBorder="1" applyFont="1" applyNumberFormat="1">
      <alignment readingOrder="0" shrinkToFit="0" vertical="top" wrapText="0"/>
    </xf>
    <xf borderId="5" fillId="2" fontId="1" numFmtId="37" xfId="0" applyAlignment="1" applyBorder="1" applyFont="1" applyNumberFormat="1">
      <alignment readingOrder="0" shrinkToFit="0" wrapText="0"/>
    </xf>
    <xf borderId="10" fillId="4" fontId="1" numFmtId="0" xfId="0" applyAlignment="1" applyBorder="1" applyFill="1" applyFont="1">
      <alignment shrinkToFit="0" wrapText="0"/>
    </xf>
    <xf borderId="5" fillId="0" fontId="12" numFmtId="0" xfId="0" applyAlignment="1" applyBorder="1" applyFont="1">
      <alignment shrinkToFit="0" wrapText="1"/>
    </xf>
    <xf borderId="5" fillId="0" fontId="4" numFmtId="37" xfId="0" applyAlignment="1" applyBorder="1" applyFont="1" applyNumberFormat="1">
      <alignment horizontal="right" shrinkToFit="0" wrapText="1"/>
    </xf>
    <xf borderId="5" fillId="0" fontId="1" numFmtId="37" xfId="0" applyAlignment="1" applyBorder="1" applyFont="1" applyNumberFormat="1">
      <alignment shrinkToFit="0" wrapText="0"/>
    </xf>
    <xf borderId="5" fillId="0" fontId="5" numFmtId="0" xfId="0" applyAlignment="1" applyBorder="1" applyFont="1">
      <alignment shrinkToFit="0" wrapText="1"/>
    </xf>
    <xf borderId="5" fillId="0" fontId="5" numFmtId="37" xfId="0" applyAlignment="1" applyBorder="1" applyFont="1" applyNumberFormat="1">
      <alignment horizontal="right" shrinkToFit="0" wrapText="1"/>
    </xf>
    <xf borderId="7" fillId="0" fontId="5" numFmtId="37" xfId="0" applyAlignment="1" applyBorder="1" applyFont="1" applyNumberFormat="1">
      <alignment horizontal="right" shrinkToFit="0" wrapText="1"/>
    </xf>
    <xf borderId="4" fillId="0" fontId="13" numFmtId="0" xfId="0" applyAlignment="1" applyBorder="1" applyFont="1">
      <alignment horizontal="center" shrinkToFit="0" wrapText="1"/>
    </xf>
    <xf borderId="5" fillId="0" fontId="14" numFmtId="0" xfId="0" applyAlignment="1" applyBorder="1" applyFont="1">
      <alignment shrinkToFit="0" wrapText="1"/>
    </xf>
    <xf borderId="5" fillId="0" fontId="14" numFmtId="37" xfId="0" applyAlignment="1" applyBorder="1" applyFont="1" applyNumberFormat="1">
      <alignment horizontal="right" shrinkToFit="0" wrapText="1"/>
    </xf>
    <xf borderId="7" fillId="0" fontId="14" numFmtId="37" xfId="0" applyAlignment="1" applyBorder="1" applyFont="1" applyNumberFormat="1">
      <alignment horizontal="right" shrinkToFit="0" wrapText="1"/>
    </xf>
    <xf borderId="5" fillId="0" fontId="15" numFmtId="37" xfId="0" applyAlignment="1" applyBorder="1" applyFont="1" applyNumberFormat="1">
      <alignment shrinkToFit="0" wrapText="0"/>
    </xf>
    <xf borderId="0" fillId="0" fontId="15" numFmtId="0" xfId="0" applyAlignment="1" applyFont="1">
      <alignment shrinkToFit="0" wrapText="0"/>
    </xf>
    <xf borderId="5" fillId="0" fontId="4" numFmtId="0" xfId="0" applyAlignment="1" applyBorder="1" applyFont="1">
      <alignment horizontal="center" shrinkToFit="0" wrapText="1"/>
    </xf>
    <xf borderId="11" fillId="0" fontId="4" numFmtId="0" xfId="0" applyAlignment="1" applyBorder="1" applyFont="1">
      <alignment horizontal="center" shrinkToFit="0" wrapText="1"/>
    </xf>
    <xf borderId="12" fillId="3" fontId="7" numFmtId="0" xfId="0" applyAlignment="1" applyBorder="1" applyFont="1">
      <alignment horizontal="left" shrinkToFit="0" wrapText="1"/>
    </xf>
    <xf borderId="13" fillId="0" fontId="8" numFmtId="0" xfId="0" applyBorder="1" applyFont="1"/>
    <xf borderId="14" fillId="0" fontId="8" numFmtId="0" xfId="0" applyBorder="1" applyFont="1"/>
    <xf borderId="5" fillId="2" fontId="1" numFmtId="37" xfId="0" applyAlignment="1" applyBorder="1" applyFont="1" applyNumberFormat="1">
      <alignment shrinkToFit="0" wrapText="0"/>
    </xf>
    <xf borderId="5" fillId="0" fontId="1" numFmtId="0" xfId="0" applyAlignment="1" applyBorder="1" applyFont="1">
      <alignment readingOrder="0" shrinkToFit="0" wrapText="0"/>
    </xf>
    <xf borderId="5" fillId="0" fontId="3" numFmtId="37" xfId="0" applyAlignment="1" applyBorder="1" applyFont="1" applyNumberFormat="1">
      <alignment horizontal="right" shrinkToFit="0" wrapText="1"/>
    </xf>
    <xf borderId="7" fillId="0" fontId="4" numFmtId="0" xfId="0" applyAlignment="1" applyBorder="1" applyFont="1">
      <alignment shrinkToFit="0" wrapText="1"/>
    </xf>
    <xf borderId="5" fillId="0" fontId="6" numFmtId="0" xfId="0" applyAlignment="1" applyBorder="1" applyFont="1">
      <alignment shrinkToFit="0" wrapText="1"/>
    </xf>
    <xf borderId="7" fillId="0" fontId="4" numFmtId="0" xfId="0" applyAlignment="1" applyBorder="1" applyFont="1">
      <alignment horizontal="right" shrinkToFit="0" wrapText="1"/>
    </xf>
    <xf borderId="5" fillId="2" fontId="1" numFmtId="0" xfId="0" applyAlignment="1" applyBorder="1" applyFont="1">
      <alignment readingOrder="0" shrinkToFit="0" wrapText="0"/>
    </xf>
    <xf borderId="7" fillId="0" fontId="5" numFmtId="0" xfId="0" applyAlignment="1" applyBorder="1" applyFont="1">
      <alignment horizontal="right" shrinkToFit="0" wrapText="1"/>
    </xf>
    <xf borderId="5" fillId="0" fontId="1" numFmtId="0" xfId="0" applyAlignment="1" applyBorder="1" applyFont="1">
      <alignment shrinkToFit="0" wrapText="0"/>
    </xf>
    <xf borderId="5" fillId="0" fontId="15" numFmtId="37" xfId="0" applyAlignment="1" applyBorder="1" applyFont="1" applyNumberFormat="1">
      <alignment readingOrder="0" shrinkToFit="0" wrapText="0"/>
    </xf>
    <xf borderId="7" fillId="0" fontId="6" numFmtId="37" xfId="0" applyAlignment="1" applyBorder="1" applyFont="1" applyNumberFormat="1">
      <alignment horizontal="right" shrinkToFit="0" wrapText="1"/>
    </xf>
    <xf borderId="15" fillId="0" fontId="4" numFmtId="0" xfId="0" applyAlignment="1" applyBorder="1" applyFont="1">
      <alignment horizontal="center" shrinkToFit="0" wrapText="1"/>
    </xf>
    <xf borderId="16" fillId="0" fontId="4" numFmtId="0" xfId="0" applyAlignment="1" applyBorder="1" applyFont="1">
      <alignment shrinkToFit="0" wrapText="1"/>
    </xf>
    <xf borderId="16" fillId="2" fontId="5" numFmtId="0" xfId="0" applyAlignment="1" applyBorder="1" applyFont="1">
      <alignment horizontal="right" shrinkToFit="0" wrapText="1"/>
    </xf>
    <xf borderId="16" fillId="2" fontId="5" numFmtId="0" xfId="0" applyAlignment="1" applyBorder="1" applyFont="1">
      <alignment horizontal="right" readingOrder="0" shrinkToFit="0" wrapText="1"/>
    </xf>
    <xf borderId="17" fillId="0" fontId="5" numFmtId="0" xfId="0" applyAlignment="1" applyBorder="1" applyFont="1">
      <alignment horizontal="right" readingOrder="0" shrinkToFit="0" wrapText="1"/>
    </xf>
    <xf borderId="18" fillId="0" fontId="1" numFmtId="0" xfId="0" applyAlignment="1" applyBorder="1" applyFont="1">
      <alignment horizontal="center" shrinkToFit="0" wrapText="0"/>
    </xf>
    <xf borderId="19" fillId="0" fontId="8" numFmtId="0" xfId="0" applyBorder="1" applyFont="1"/>
    <xf borderId="20" fillId="0" fontId="8" numFmtId="0" xfId="0" applyBorder="1" applyFont="1"/>
    <xf borderId="0" fillId="0" fontId="4" numFmtId="0" xfId="0" applyAlignment="1" applyFont="1">
      <alignment horizontal="center" shrinkToFit="0" wrapText="1"/>
    </xf>
    <xf borderId="0" fillId="0" fontId="4" numFmtId="0" xfId="0" applyAlignment="1" applyFont="1">
      <alignment shrinkToFit="0" wrapText="1"/>
    </xf>
    <xf borderId="0" fillId="0" fontId="5" numFmtId="0" xfId="0" applyAlignment="1" applyFont="1">
      <alignment horizontal="right" shrinkToFit="0" wrapText="1"/>
    </xf>
    <xf borderId="0" fillId="0" fontId="1" numFmtId="0" xfId="0" applyAlignment="1" applyFont="1">
      <alignment shrinkToFit="0" wrapText="0"/>
    </xf>
    <xf borderId="2" fillId="0" fontId="4" numFmtId="0" xfId="0" applyAlignment="1" applyBorder="1" applyFont="1">
      <alignment shrinkToFit="0" wrapText="1"/>
    </xf>
    <xf borderId="2" fillId="0" fontId="3" numFmtId="10" xfId="0" applyAlignment="1" applyBorder="1" applyFont="1" applyNumberFormat="1">
      <alignment horizontal="right" shrinkToFit="0" wrapText="1"/>
    </xf>
    <xf borderId="21" fillId="0" fontId="1" numFmtId="0" xfId="0" applyAlignment="1" applyBorder="1" applyFont="1">
      <alignment horizontal="center" shrinkToFit="0" wrapText="1"/>
    </xf>
    <xf borderId="0" fillId="0" fontId="1" numFmtId="0" xfId="0" applyAlignment="1" applyFont="1">
      <alignment horizontal="center" shrinkToFit="0" wrapText="0"/>
    </xf>
    <xf borderId="5" fillId="0" fontId="3" numFmtId="10" xfId="0" applyAlignment="1" applyBorder="1" applyFont="1" applyNumberFormat="1">
      <alignment horizontal="right" shrinkToFit="0" wrapText="1"/>
    </xf>
    <xf borderId="21" fillId="0" fontId="8" numFmtId="0" xfId="0" applyBorder="1" applyFont="1"/>
    <xf borderId="0" fillId="0" fontId="16" numFmtId="0" xfId="0" applyAlignment="1" applyFont="1">
      <alignment shrinkToFit="0" wrapText="1"/>
    </xf>
    <xf borderId="0" fillId="0" fontId="17" numFmtId="0" xfId="0" applyAlignment="1" applyFont="1">
      <alignment shrinkToFit="0" wrapText="0"/>
    </xf>
    <xf borderId="0" fillId="0" fontId="1" numFmtId="37" xfId="0" applyAlignment="1" applyFont="1" applyNumberFormat="1">
      <alignment shrinkToFit="0" wrapText="0"/>
    </xf>
    <xf borderId="0" fillId="0" fontId="18" numFmtId="0" xfId="0" applyAlignment="1" applyFont="1">
      <alignment shrinkToFit="0" wrapText="0"/>
    </xf>
    <xf borderId="0" fillId="0" fontId="18" numFmtId="0" xfId="0" applyAlignment="1" applyFont="1">
      <alignment shrinkToFit="0" wrapText="1"/>
    </xf>
    <xf borderId="0" fillId="0" fontId="1" numFmtId="0" xfId="0" applyAlignment="1" applyFont="1">
      <alignmen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FFFF00"/>
  </sheetPr>
  <sheetViews>
    <sheetView workbookViewId="0">
      <pane xSplit="5.0" ySplit="8.0" topLeftCell="F9" activePane="bottomRight" state="frozen"/>
      <selection activeCell="F1" sqref="F1" pane="topRight"/>
      <selection activeCell="A9" sqref="A9" pane="bottomLeft"/>
      <selection activeCell="F9" sqref="F9" pane="bottomRight"/>
    </sheetView>
  </sheetViews>
  <sheetFormatPr customHeight="1" defaultColWidth="14.43" defaultRowHeight="15.75"/>
  <cols>
    <col customWidth="1" min="1" max="1" width="4.86"/>
    <col customWidth="1" min="2" max="2" width="34.0"/>
    <col customWidth="1" min="3" max="5" width="11.43"/>
    <col customWidth="1" min="6" max="29" width="8.0"/>
    <col customWidth="1" min="30" max="39" width="11.43"/>
  </cols>
  <sheetData>
    <row r="1" ht="18.0" customHeight="1">
      <c r="A1" s="1"/>
      <c r="B1" s="1"/>
      <c r="C1" s="2" t="s">
        <v>0</v>
      </c>
      <c r="D1" s="3"/>
      <c r="E1" s="3"/>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24.0" customHeight="1">
      <c r="A2" s="4"/>
      <c r="B2" s="5"/>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ht="24.0" customHeight="1">
      <c r="A3" s="6"/>
      <c r="B3" s="7" t="s">
        <v>1</v>
      </c>
      <c r="C3" s="8" t="s">
        <v>2</v>
      </c>
      <c r="D3" s="8" t="s">
        <v>3</v>
      </c>
      <c r="E3" s="9" t="s">
        <v>4</v>
      </c>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ht="24.0" customHeight="1">
      <c r="A4" s="10"/>
      <c r="B4" s="11" t="s">
        <v>5</v>
      </c>
      <c r="C4" s="12"/>
      <c r="D4" s="12"/>
      <c r="E4" s="1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ht="24.0" customHeight="1">
      <c r="A5" s="14" t="s">
        <v>6</v>
      </c>
      <c r="B5" s="11" t="s">
        <v>7</v>
      </c>
      <c r="C5" s="15"/>
      <c r="D5" s="15"/>
      <c r="E5" s="16">
        <v>90.0</v>
      </c>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ht="24.0" customHeight="1">
      <c r="A6" s="14"/>
      <c r="B6" s="17"/>
      <c r="C6" s="18"/>
      <c r="D6" s="18"/>
      <c r="E6" s="19"/>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ht="18.0" customHeight="1">
      <c r="A7" s="14"/>
      <c r="B7" s="20" t="s">
        <v>8</v>
      </c>
      <c r="C7" s="21"/>
      <c r="D7" s="21"/>
      <c r="E7" s="22"/>
      <c r="F7" s="23" t="s">
        <v>9</v>
      </c>
      <c r="G7" s="22"/>
      <c r="H7" s="23" t="s">
        <v>10</v>
      </c>
      <c r="I7" s="22"/>
      <c r="J7" s="23" t="s">
        <v>11</v>
      </c>
      <c r="K7" s="22"/>
      <c r="L7" s="23" t="s">
        <v>12</v>
      </c>
      <c r="M7" s="22"/>
      <c r="N7" s="23" t="s">
        <v>13</v>
      </c>
      <c r="O7" s="22"/>
      <c r="P7" s="23" t="s">
        <v>14</v>
      </c>
      <c r="Q7" s="22"/>
      <c r="R7" s="23" t="s">
        <v>15</v>
      </c>
      <c r="S7" s="22"/>
      <c r="T7" s="23" t="s">
        <v>16</v>
      </c>
      <c r="U7" s="22"/>
      <c r="V7" s="23" t="s">
        <v>17</v>
      </c>
      <c r="W7" s="22"/>
      <c r="X7" s="23" t="s">
        <v>18</v>
      </c>
      <c r="Y7" s="22"/>
      <c r="Z7" s="23" t="s">
        <v>19</v>
      </c>
      <c r="AA7" s="22"/>
      <c r="AB7" s="23" t="s">
        <v>20</v>
      </c>
      <c r="AC7" s="22"/>
      <c r="AD7" s="1"/>
      <c r="AE7" s="1"/>
      <c r="AF7" s="1"/>
      <c r="AG7" s="1"/>
      <c r="AH7" s="1"/>
      <c r="AI7" s="1"/>
      <c r="AJ7" s="1"/>
      <c r="AK7" s="1"/>
      <c r="AL7" s="1"/>
      <c r="AM7" s="1"/>
    </row>
    <row r="8" ht="15.0" customHeight="1">
      <c r="A8" s="14"/>
      <c r="B8" s="24" t="s">
        <v>21</v>
      </c>
      <c r="C8" s="21"/>
      <c r="D8" s="21"/>
      <c r="E8" s="22"/>
      <c r="F8" s="25" t="s">
        <v>2</v>
      </c>
      <c r="G8" s="25" t="s">
        <v>3</v>
      </c>
      <c r="H8" s="25" t="s">
        <v>2</v>
      </c>
      <c r="I8" s="25" t="s">
        <v>3</v>
      </c>
      <c r="J8" s="25" t="s">
        <v>2</v>
      </c>
      <c r="K8" s="25" t="s">
        <v>3</v>
      </c>
      <c r="L8" s="25" t="s">
        <v>2</v>
      </c>
      <c r="M8" s="25" t="s">
        <v>3</v>
      </c>
      <c r="N8" s="25" t="s">
        <v>2</v>
      </c>
      <c r="O8" s="25" t="s">
        <v>3</v>
      </c>
      <c r="P8" s="25" t="s">
        <v>2</v>
      </c>
      <c r="Q8" s="25" t="s">
        <v>3</v>
      </c>
      <c r="R8" s="25" t="s">
        <v>2</v>
      </c>
      <c r="S8" s="25" t="s">
        <v>3</v>
      </c>
      <c r="T8" s="25" t="s">
        <v>2</v>
      </c>
      <c r="U8" s="25" t="s">
        <v>3</v>
      </c>
      <c r="V8" s="25" t="s">
        <v>2</v>
      </c>
      <c r="W8" s="25" t="s">
        <v>3</v>
      </c>
      <c r="X8" s="25" t="s">
        <v>2</v>
      </c>
      <c r="Y8" s="25" t="s">
        <v>3</v>
      </c>
      <c r="Z8" s="25" t="s">
        <v>2</v>
      </c>
      <c r="AA8" s="25" t="s">
        <v>3</v>
      </c>
      <c r="AB8" s="25" t="s">
        <v>2</v>
      </c>
      <c r="AC8" s="25" t="s">
        <v>3</v>
      </c>
      <c r="AD8" s="1"/>
      <c r="AE8" s="1"/>
      <c r="AF8" s="1"/>
      <c r="AG8" s="1"/>
      <c r="AH8" s="1"/>
      <c r="AI8" s="1"/>
      <c r="AJ8" s="1"/>
      <c r="AK8" s="1"/>
      <c r="AL8" s="1"/>
      <c r="AM8" s="1"/>
    </row>
    <row r="9" ht="21.0" customHeight="1">
      <c r="A9" s="14"/>
      <c r="B9" s="26" t="s">
        <v>22</v>
      </c>
      <c r="C9" s="27">
        <f t="shared" ref="C9:D9" si="1">SUM(F9,H9,J9,L9,N9,P9,R9,T9,V9,X9,Z9,AB9)</f>
        <v>0</v>
      </c>
      <c r="D9" s="27">
        <f t="shared" si="1"/>
        <v>131</v>
      </c>
      <c r="E9" s="28">
        <f t="shared" ref="E9:E12" si="3">SUM(C9:D9)</f>
        <v>131</v>
      </c>
      <c r="F9" s="29">
        <v>0.0</v>
      </c>
      <c r="G9" s="29">
        <v>4.0</v>
      </c>
      <c r="H9" s="29">
        <v>0.0</v>
      </c>
      <c r="I9" s="29">
        <v>7.0</v>
      </c>
      <c r="J9" s="29">
        <v>0.0</v>
      </c>
      <c r="K9" s="30">
        <v>6.0</v>
      </c>
      <c r="L9" s="30">
        <v>0.0</v>
      </c>
      <c r="M9" s="30">
        <v>11.0</v>
      </c>
      <c r="N9" s="30">
        <v>0.0</v>
      </c>
      <c r="O9" s="30">
        <v>32.0</v>
      </c>
      <c r="P9" s="30">
        <v>0.0</v>
      </c>
      <c r="Q9" s="30">
        <v>31.0</v>
      </c>
      <c r="R9" s="30">
        <v>0.0</v>
      </c>
      <c r="S9" s="30">
        <v>9.0</v>
      </c>
      <c r="T9" s="30">
        <v>0.0</v>
      </c>
      <c r="U9" s="30">
        <v>6.0</v>
      </c>
      <c r="V9" s="30">
        <v>0.0</v>
      </c>
      <c r="W9" s="30">
        <v>6.0</v>
      </c>
      <c r="X9" s="30">
        <v>0.0</v>
      </c>
      <c r="Y9" s="30">
        <v>10.0</v>
      </c>
      <c r="Z9" s="30">
        <v>0.0</v>
      </c>
      <c r="AA9" s="30">
        <v>2.0</v>
      </c>
      <c r="AB9" s="30">
        <v>0.0</v>
      </c>
      <c r="AC9" s="30">
        <v>7.0</v>
      </c>
      <c r="AD9" s="31"/>
      <c r="AE9" s="31"/>
      <c r="AF9" s="31"/>
      <c r="AG9" s="31"/>
      <c r="AH9" s="31"/>
      <c r="AI9" s="31"/>
      <c r="AJ9" s="31"/>
      <c r="AK9" s="31"/>
      <c r="AL9" s="31"/>
      <c r="AM9" s="31"/>
    </row>
    <row r="10" ht="21.0" customHeight="1">
      <c r="A10" s="14"/>
      <c r="B10" s="26" t="s">
        <v>23</v>
      </c>
      <c r="C10" s="27">
        <f t="shared" ref="C10:D10" si="2">SUM(F10,H10,J10,L10,N10,P10,R10,T10,V10,X10,Z10,AB10)</f>
        <v>0</v>
      </c>
      <c r="D10" s="27">
        <f t="shared" si="2"/>
        <v>25</v>
      </c>
      <c r="E10" s="28">
        <f t="shared" si="3"/>
        <v>25</v>
      </c>
      <c r="F10" s="29">
        <v>0.0</v>
      </c>
      <c r="G10" s="29">
        <v>1.0</v>
      </c>
      <c r="H10" s="29">
        <v>0.0</v>
      </c>
      <c r="I10" s="29">
        <v>0.0</v>
      </c>
      <c r="J10" s="29">
        <v>0.0</v>
      </c>
      <c r="K10" s="30">
        <v>8.0</v>
      </c>
      <c r="L10" s="30">
        <v>0.0</v>
      </c>
      <c r="M10" s="30">
        <v>1.0</v>
      </c>
      <c r="N10" s="30">
        <v>0.0</v>
      </c>
      <c r="O10" s="30">
        <v>12.0</v>
      </c>
      <c r="P10" s="30">
        <v>0.0</v>
      </c>
      <c r="Q10" s="30">
        <v>1.0</v>
      </c>
      <c r="R10" s="30">
        <v>0.0</v>
      </c>
      <c r="S10" s="30">
        <v>1.0</v>
      </c>
      <c r="T10" s="30">
        <v>0.0</v>
      </c>
      <c r="U10" s="30">
        <v>1.0</v>
      </c>
      <c r="V10" s="30">
        <v>0.0</v>
      </c>
      <c r="W10" s="30">
        <v>0.0</v>
      </c>
      <c r="X10" s="30">
        <v>0.0</v>
      </c>
      <c r="Y10" s="30">
        <v>0.0</v>
      </c>
      <c r="Z10" s="30">
        <v>0.0</v>
      </c>
      <c r="AA10" s="30">
        <v>0.0</v>
      </c>
      <c r="AB10" s="30">
        <v>0.0</v>
      </c>
      <c r="AC10" s="30">
        <v>0.0</v>
      </c>
      <c r="AD10" s="31"/>
      <c r="AE10" s="31"/>
      <c r="AF10" s="31"/>
      <c r="AG10" s="31"/>
      <c r="AH10" s="31"/>
      <c r="AI10" s="31"/>
      <c r="AJ10" s="31"/>
      <c r="AK10" s="31"/>
      <c r="AL10" s="31"/>
      <c r="AM10" s="31"/>
    </row>
    <row r="11" ht="21.0" customHeight="1">
      <c r="A11" s="14"/>
      <c r="B11" s="26" t="s">
        <v>24</v>
      </c>
      <c r="C11" s="27">
        <f t="shared" ref="C11:D11" si="4">SUM(F11,H11,J11,L11,N11,P11,R11,T11,V11,X11,Z11,AB11)</f>
        <v>0</v>
      </c>
      <c r="D11" s="27">
        <f t="shared" si="4"/>
        <v>3</v>
      </c>
      <c r="E11" s="28">
        <f t="shared" si="3"/>
        <v>3</v>
      </c>
      <c r="F11" s="29">
        <v>0.0</v>
      </c>
      <c r="G11" s="29">
        <v>0.0</v>
      </c>
      <c r="H11" s="29">
        <v>0.0</v>
      </c>
      <c r="I11" s="29">
        <v>0.0</v>
      </c>
      <c r="J11" s="29">
        <v>0.0</v>
      </c>
      <c r="K11" s="30">
        <v>2.0</v>
      </c>
      <c r="L11" s="30">
        <v>0.0</v>
      </c>
      <c r="M11" s="30">
        <v>0.0</v>
      </c>
      <c r="N11" s="30">
        <v>0.0</v>
      </c>
      <c r="O11" s="30">
        <v>0.0</v>
      </c>
      <c r="P11" s="30">
        <v>0.0</v>
      </c>
      <c r="Q11" s="30">
        <v>1.0</v>
      </c>
      <c r="R11" s="30">
        <v>0.0</v>
      </c>
      <c r="S11" s="30">
        <v>0.0</v>
      </c>
      <c r="T11" s="30">
        <v>0.0</v>
      </c>
      <c r="U11" s="30">
        <v>0.0</v>
      </c>
      <c r="V11" s="30">
        <v>0.0</v>
      </c>
      <c r="W11" s="30">
        <v>0.0</v>
      </c>
      <c r="X11" s="30">
        <v>0.0</v>
      </c>
      <c r="Y11" s="30">
        <v>0.0</v>
      </c>
      <c r="Z11" s="30">
        <v>0.0</v>
      </c>
      <c r="AA11" s="30">
        <v>0.0</v>
      </c>
      <c r="AB11" s="30">
        <v>0.0</v>
      </c>
      <c r="AC11" s="30">
        <v>0.0</v>
      </c>
      <c r="AD11" s="31"/>
      <c r="AE11" s="31"/>
      <c r="AF11" s="31"/>
      <c r="AG11" s="31"/>
      <c r="AH11" s="31"/>
      <c r="AI11" s="31"/>
      <c r="AJ11" s="31"/>
      <c r="AK11" s="31"/>
      <c r="AL11" s="31"/>
      <c r="AM11" s="31"/>
    </row>
    <row r="12" ht="21.0" customHeight="1">
      <c r="A12" s="14"/>
      <c r="B12" s="26" t="s">
        <v>25</v>
      </c>
      <c r="C12" s="27">
        <f t="shared" ref="C12:D12" si="5">SUM(F12,H12,J12,L12,N12,P12,R12,T12,V12,X12,Z12,AB12)</f>
        <v>0</v>
      </c>
      <c r="D12" s="27">
        <f t="shared" si="5"/>
        <v>0</v>
      </c>
      <c r="E12" s="28">
        <f t="shared" si="3"/>
        <v>0</v>
      </c>
      <c r="F12" s="29">
        <v>0.0</v>
      </c>
      <c r="G12" s="29">
        <v>0.0</v>
      </c>
      <c r="H12" s="29">
        <v>0.0</v>
      </c>
      <c r="I12" s="29">
        <v>0.0</v>
      </c>
      <c r="J12" s="29">
        <v>0.0</v>
      </c>
      <c r="K12" s="30">
        <v>0.0</v>
      </c>
      <c r="L12" s="30">
        <v>0.0</v>
      </c>
      <c r="M12" s="30">
        <v>0.0</v>
      </c>
      <c r="N12" s="30">
        <v>0.0</v>
      </c>
      <c r="O12" s="30">
        <v>0.0</v>
      </c>
      <c r="P12" s="30">
        <v>0.0</v>
      </c>
      <c r="Q12" s="30">
        <v>0.0</v>
      </c>
      <c r="R12" s="30">
        <v>0.0</v>
      </c>
      <c r="S12" s="30">
        <v>0.0</v>
      </c>
      <c r="T12" s="30">
        <v>0.0</v>
      </c>
      <c r="U12" s="30">
        <v>0.0</v>
      </c>
      <c r="V12" s="30">
        <v>0.0</v>
      </c>
      <c r="W12" s="30">
        <v>0.0</v>
      </c>
      <c r="X12" s="30">
        <v>0.0</v>
      </c>
      <c r="Y12" s="30">
        <v>0.0</v>
      </c>
      <c r="Z12" s="30">
        <v>0.0</v>
      </c>
      <c r="AA12" s="30">
        <v>0.0</v>
      </c>
      <c r="AB12" s="30">
        <v>0.0</v>
      </c>
      <c r="AC12" s="30">
        <v>0.0</v>
      </c>
      <c r="AD12" s="31"/>
      <c r="AE12" s="31"/>
      <c r="AF12" s="31"/>
      <c r="AG12" s="31"/>
      <c r="AH12" s="31"/>
      <c r="AI12" s="31"/>
      <c r="AJ12" s="31"/>
      <c r="AK12" s="31"/>
      <c r="AL12" s="31"/>
      <c r="AM12" s="31"/>
    </row>
    <row r="13" ht="21.0" customHeight="1">
      <c r="A13" s="14" t="s">
        <v>26</v>
      </c>
      <c r="B13" s="32" t="s">
        <v>27</v>
      </c>
      <c r="C13" s="33">
        <f t="shared" ref="C13:AC13" si="6">SUM(C9:C12)</f>
        <v>0</v>
      </c>
      <c r="D13" s="33">
        <f t="shared" si="6"/>
        <v>159</v>
      </c>
      <c r="E13" s="28">
        <f t="shared" si="6"/>
        <v>159</v>
      </c>
      <c r="F13" s="34">
        <f t="shared" si="6"/>
        <v>0</v>
      </c>
      <c r="G13" s="34">
        <f t="shared" si="6"/>
        <v>5</v>
      </c>
      <c r="H13" s="34">
        <f t="shared" si="6"/>
        <v>0</v>
      </c>
      <c r="I13" s="34">
        <f t="shared" si="6"/>
        <v>7</v>
      </c>
      <c r="J13" s="34">
        <f t="shared" si="6"/>
        <v>0</v>
      </c>
      <c r="K13" s="34">
        <f t="shared" si="6"/>
        <v>16</v>
      </c>
      <c r="L13" s="34">
        <f t="shared" si="6"/>
        <v>0</v>
      </c>
      <c r="M13" s="34">
        <f t="shared" si="6"/>
        <v>12</v>
      </c>
      <c r="N13" s="34">
        <f t="shared" si="6"/>
        <v>0</v>
      </c>
      <c r="O13" s="34">
        <f t="shared" si="6"/>
        <v>44</v>
      </c>
      <c r="P13" s="34">
        <f t="shared" si="6"/>
        <v>0</v>
      </c>
      <c r="Q13" s="34">
        <f t="shared" si="6"/>
        <v>33</v>
      </c>
      <c r="R13" s="34">
        <f t="shared" si="6"/>
        <v>0</v>
      </c>
      <c r="S13" s="34">
        <f t="shared" si="6"/>
        <v>10</v>
      </c>
      <c r="T13" s="34">
        <f t="shared" si="6"/>
        <v>0</v>
      </c>
      <c r="U13" s="34">
        <f t="shared" si="6"/>
        <v>7</v>
      </c>
      <c r="V13" s="34">
        <f t="shared" si="6"/>
        <v>0</v>
      </c>
      <c r="W13" s="34">
        <f t="shared" si="6"/>
        <v>6</v>
      </c>
      <c r="X13" s="34">
        <f t="shared" si="6"/>
        <v>0</v>
      </c>
      <c r="Y13" s="34">
        <f t="shared" si="6"/>
        <v>10</v>
      </c>
      <c r="Z13" s="34">
        <f t="shared" si="6"/>
        <v>0</v>
      </c>
      <c r="AA13" s="34">
        <f t="shared" si="6"/>
        <v>2</v>
      </c>
      <c r="AB13" s="34">
        <f t="shared" si="6"/>
        <v>0</v>
      </c>
      <c r="AC13" s="34">
        <f t="shared" si="6"/>
        <v>7</v>
      </c>
      <c r="AD13" s="1"/>
      <c r="AE13" s="1"/>
      <c r="AF13" s="1"/>
      <c r="AG13" s="1"/>
      <c r="AH13" s="1"/>
      <c r="AI13" s="1"/>
      <c r="AJ13" s="1"/>
      <c r="AK13" s="1"/>
      <c r="AL13" s="1"/>
      <c r="AM13" s="1"/>
    </row>
    <row r="14" ht="21.0" customHeight="1">
      <c r="A14" s="14"/>
      <c r="B14" s="24" t="s">
        <v>28</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2"/>
      <c r="AD14" s="1"/>
      <c r="AE14" s="1"/>
      <c r="AF14" s="1"/>
      <c r="AG14" s="1"/>
      <c r="AH14" s="1"/>
      <c r="AI14" s="1"/>
      <c r="AJ14" s="1"/>
      <c r="AK14" s="1"/>
      <c r="AL14" s="1"/>
      <c r="AM14" s="1"/>
    </row>
    <row r="15" ht="21.0" customHeight="1">
      <c r="A15" s="14"/>
      <c r="B15" s="26" t="s">
        <v>22</v>
      </c>
      <c r="C15" s="27">
        <f t="shared" ref="C15:D15" si="7">SUM(F15,H15,J15,L15,N15,P15,R15,T15,V15,X15,Z15,AB15)</f>
        <v>0</v>
      </c>
      <c r="D15" s="27">
        <f t="shared" si="7"/>
        <v>72</v>
      </c>
      <c r="E15" s="28">
        <f t="shared" ref="E15:E19" si="9">SUM(C15:D15)</f>
        <v>72</v>
      </c>
      <c r="F15" s="29">
        <v>0.0</v>
      </c>
      <c r="G15" s="29">
        <v>9.0</v>
      </c>
      <c r="H15" s="29">
        <v>0.0</v>
      </c>
      <c r="I15" s="29">
        <v>5.0</v>
      </c>
      <c r="J15" s="30">
        <v>0.0</v>
      </c>
      <c r="K15" s="30">
        <v>13.0</v>
      </c>
      <c r="L15" s="30">
        <v>0.0</v>
      </c>
      <c r="M15" s="30">
        <v>4.0</v>
      </c>
      <c r="N15" s="30">
        <v>0.0</v>
      </c>
      <c r="O15" s="30">
        <v>2.0</v>
      </c>
      <c r="P15" s="30">
        <v>0.0</v>
      </c>
      <c r="Q15" s="30">
        <v>10.0</v>
      </c>
      <c r="R15" s="30">
        <v>0.0</v>
      </c>
      <c r="S15" s="30">
        <v>0.0</v>
      </c>
      <c r="T15" s="30">
        <v>0.0</v>
      </c>
      <c r="U15" s="30">
        <v>5.0</v>
      </c>
      <c r="V15" s="30">
        <v>0.0</v>
      </c>
      <c r="W15" s="30">
        <v>10.0</v>
      </c>
      <c r="X15" s="30">
        <v>0.0</v>
      </c>
      <c r="Y15" s="30">
        <v>6.0</v>
      </c>
      <c r="Z15" s="30">
        <v>0.0</v>
      </c>
      <c r="AA15" s="30">
        <v>0.0</v>
      </c>
      <c r="AB15" s="30">
        <v>0.0</v>
      </c>
      <c r="AC15" s="30">
        <v>8.0</v>
      </c>
      <c r="AD15" s="31"/>
      <c r="AE15" s="31"/>
      <c r="AF15" s="31"/>
      <c r="AG15" s="31"/>
      <c r="AH15" s="31"/>
      <c r="AI15" s="31"/>
      <c r="AJ15" s="31"/>
      <c r="AK15" s="31"/>
      <c r="AL15" s="31"/>
      <c r="AM15" s="31"/>
    </row>
    <row r="16" ht="21.0" customHeight="1">
      <c r="A16" s="14"/>
      <c r="B16" s="26" t="s">
        <v>23</v>
      </c>
      <c r="C16" s="27">
        <f t="shared" ref="C16:D16" si="8">SUM(F16,H16,J16,L16,N16,P16,R16,T16,V16,X16,Z16,AB16)</f>
        <v>0</v>
      </c>
      <c r="D16" s="27">
        <f t="shared" si="8"/>
        <v>3</v>
      </c>
      <c r="E16" s="28">
        <f t="shared" si="9"/>
        <v>3</v>
      </c>
      <c r="F16" s="29">
        <v>0.0</v>
      </c>
      <c r="G16" s="29">
        <v>0.0</v>
      </c>
      <c r="H16" s="29">
        <v>0.0</v>
      </c>
      <c r="I16" s="29">
        <v>2.0</v>
      </c>
      <c r="J16" s="30">
        <v>0.0</v>
      </c>
      <c r="K16" s="30">
        <v>1.0</v>
      </c>
      <c r="L16" s="30">
        <v>0.0</v>
      </c>
      <c r="M16" s="30">
        <v>0.0</v>
      </c>
      <c r="N16" s="30">
        <v>0.0</v>
      </c>
      <c r="O16" s="30">
        <v>0.0</v>
      </c>
      <c r="P16" s="30">
        <v>0.0</v>
      </c>
      <c r="Q16" s="30">
        <v>0.0</v>
      </c>
      <c r="R16" s="30">
        <v>0.0</v>
      </c>
      <c r="S16" s="30">
        <v>0.0</v>
      </c>
      <c r="T16" s="30">
        <v>0.0</v>
      </c>
      <c r="U16" s="30">
        <v>0.0</v>
      </c>
      <c r="V16" s="30">
        <v>0.0</v>
      </c>
      <c r="W16" s="30">
        <v>0.0</v>
      </c>
      <c r="X16" s="30">
        <v>0.0</v>
      </c>
      <c r="Y16" s="30">
        <v>0.0</v>
      </c>
      <c r="Z16" s="30">
        <v>0.0</v>
      </c>
      <c r="AA16" s="30">
        <v>0.0</v>
      </c>
      <c r="AB16" s="30">
        <v>0.0</v>
      </c>
      <c r="AC16" s="30">
        <v>0.0</v>
      </c>
      <c r="AD16" s="31"/>
      <c r="AE16" s="31"/>
      <c r="AF16" s="31"/>
      <c r="AG16" s="31"/>
      <c r="AH16" s="31"/>
      <c r="AI16" s="31"/>
      <c r="AJ16" s="31"/>
      <c r="AK16" s="31"/>
      <c r="AL16" s="31"/>
      <c r="AM16" s="31"/>
    </row>
    <row r="17" ht="21.0" customHeight="1">
      <c r="A17" s="14"/>
      <c r="B17" s="26" t="s">
        <v>24</v>
      </c>
      <c r="C17" s="27">
        <f t="shared" ref="C17:D17" si="10">SUM(F17,H17,J17,L17,N17,P17,R17,T17,V17,X17,Z17,AB17)</f>
        <v>0</v>
      </c>
      <c r="D17" s="27">
        <f t="shared" si="10"/>
        <v>0</v>
      </c>
      <c r="E17" s="28">
        <f t="shared" si="9"/>
        <v>0</v>
      </c>
      <c r="F17" s="29">
        <v>0.0</v>
      </c>
      <c r="G17" s="29">
        <v>0.0</v>
      </c>
      <c r="H17" s="29">
        <v>0.0</v>
      </c>
      <c r="I17" s="29">
        <v>0.0</v>
      </c>
      <c r="J17" s="30">
        <v>0.0</v>
      </c>
      <c r="K17" s="30">
        <v>0.0</v>
      </c>
      <c r="L17" s="30">
        <v>0.0</v>
      </c>
      <c r="M17" s="30">
        <v>0.0</v>
      </c>
      <c r="N17" s="30">
        <v>0.0</v>
      </c>
      <c r="O17" s="30">
        <v>0.0</v>
      </c>
      <c r="P17" s="30">
        <v>0.0</v>
      </c>
      <c r="Q17" s="30">
        <v>0.0</v>
      </c>
      <c r="R17" s="30">
        <v>0.0</v>
      </c>
      <c r="S17" s="30">
        <v>0.0</v>
      </c>
      <c r="T17" s="30">
        <v>0.0</v>
      </c>
      <c r="U17" s="30">
        <v>0.0</v>
      </c>
      <c r="V17" s="30">
        <v>0.0</v>
      </c>
      <c r="W17" s="30">
        <v>0.0</v>
      </c>
      <c r="X17" s="30">
        <v>0.0</v>
      </c>
      <c r="Y17" s="30">
        <v>0.0</v>
      </c>
      <c r="Z17" s="30">
        <v>0.0</v>
      </c>
      <c r="AA17" s="30">
        <v>0.0</v>
      </c>
      <c r="AB17" s="30">
        <v>0.0</v>
      </c>
      <c r="AC17" s="30">
        <v>0.0</v>
      </c>
      <c r="AD17" s="31"/>
      <c r="AE17" s="31"/>
      <c r="AF17" s="31"/>
      <c r="AG17" s="31"/>
      <c r="AH17" s="31"/>
      <c r="AI17" s="31"/>
      <c r="AJ17" s="31"/>
      <c r="AK17" s="31"/>
      <c r="AL17" s="31"/>
      <c r="AM17" s="31"/>
    </row>
    <row r="18" ht="21.0" customHeight="1">
      <c r="A18" s="14"/>
      <c r="B18" s="26" t="s">
        <v>25</v>
      </c>
      <c r="C18" s="27">
        <f t="shared" ref="C18:D18" si="11">SUM(F18,H18,J18,L18,N18,P18,R18,T18,V18,X18,Z18,AB18)</f>
        <v>0</v>
      </c>
      <c r="D18" s="27">
        <f t="shared" si="11"/>
        <v>2491</v>
      </c>
      <c r="E18" s="28">
        <f t="shared" si="9"/>
        <v>2491</v>
      </c>
      <c r="F18" s="29">
        <v>0.0</v>
      </c>
      <c r="G18" s="29">
        <v>147.0</v>
      </c>
      <c r="H18" s="29">
        <v>0.0</v>
      </c>
      <c r="I18" s="29">
        <v>138.0</v>
      </c>
      <c r="J18" s="30">
        <v>0.0</v>
      </c>
      <c r="K18" s="30">
        <v>149.0</v>
      </c>
      <c r="L18" s="30">
        <v>0.0</v>
      </c>
      <c r="M18" s="30">
        <v>115.0</v>
      </c>
      <c r="N18" s="30">
        <v>0.0</v>
      </c>
      <c r="O18" s="30">
        <v>159.0</v>
      </c>
      <c r="P18" s="30">
        <v>0.0</v>
      </c>
      <c r="Q18" s="30">
        <v>234.0</v>
      </c>
      <c r="R18" s="30">
        <v>0.0</v>
      </c>
      <c r="S18" s="30">
        <v>264.0</v>
      </c>
      <c r="T18" s="30">
        <v>0.0</v>
      </c>
      <c r="U18" s="30">
        <v>390.0</v>
      </c>
      <c r="V18" s="30">
        <v>0.0</v>
      </c>
      <c r="W18" s="30">
        <v>224.0</v>
      </c>
      <c r="X18" s="30">
        <v>0.0</v>
      </c>
      <c r="Y18" s="30">
        <v>274.0</v>
      </c>
      <c r="Z18" s="30">
        <v>0.0</v>
      </c>
      <c r="AA18" s="30">
        <v>222.0</v>
      </c>
      <c r="AB18" s="30">
        <v>0.0</v>
      </c>
      <c r="AC18" s="30">
        <v>175.0</v>
      </c>
      <c r="AD18" s="31"/>
      <c r="AE18" s="31"/>
      <c r="AF18" s="31"/>
      <c r="AG18" s="31"/>
      <c r="AH18" s="31"/>
      <c r="AI18" s="31"/>
      <c r="AJ18" s="31"/>
      <c r="AK18" s="31"/>
      <c r="AL18" s="31"/>
      <c r="AM18" s="31"/>
    </row>
    <row r="19" ht="21.0" customHeight="1">
      <c r="A19" s="14" t="s">
        <v>29</v>
      </c>
      <c r="B19" s="32" t="s">
        <v>30</v>
      </c>
      <c r="C19" s="33">
        <f t="shared" ref="C19:D19" si="12">SUM(C15:C18)</f>
        <v>0</v>
      </c>
      <c r="D19" s="33">
        <f t="shared" si="12"/>
        <v>2566</v>
      </c>
      <c r="E19" s="28">
        <f t="shared" si="9"/>
        <v>2566</v>
      </c>
      <c r="F19" s="34">
        <f t="shared" ref="F19:AC19" si="13">SUM(F15:F18)</f>
        <v>0</v>
      </c>
      <c r="G19" s="34">
        <f t="shared" si="13"/>
        <v>156</v>
      </c>
      <c r="H19" s="34">
        <f t="shared" si="13"/>
        <v>0</v>
      </c>
      <c r="I19" s="34">
        <f t="shared" si="13"/>
        <v>145</v>
      </c>
      <c r="J19" s="34">
        <f t="shared" si="13"/>
        <v>0</v>
      </c>
      <c r="K19" s="34">
        <f t="shared" si="13"/>
        <v>163</v>
      </c>
      <c r="L19" s="34">
        <f t="shared" si="13"/>
        <v>0</v>
      </c>
      <c r="M19" s="34">
        <f t="shared" si="13"/>
        <v>119</v>
      </c>
      <c r="N19" s="34">
        <f t="shared" si="13"/>
        <v>0</v>
      </c>
      <c r="O19" s="34">
        <f t="shared" si="13"/>
        <v>161</v>
      </c>
      <c r="P19" s="34">
        <f t="shared" si="13"/>
        <v>0</v>
      </c>
      <c r="Q19" s="34">
        <f t="shared" si="13"/>
        <v>244</v>
      </c>
      <c r="R19" s="34">
        <f t="shared" si="13"/>
        <v>0</v>
      </c>
      <c r="S19" s="34">
        <f t="shared" si="13"/>
        <v>264</v>
      </c>
      <c r="T19" s="34">
        <f t="shared" si="13"/>
        <v>0</v>
      </c>
      <c r="U19" s="34">
        <f t="shared" si="13"/>
        <v>395</v>
      </c>
      <c r="V19" s="34">
        <f t="shared" si="13"/>
        <v>0</v>
      </c>
      <c r="W19" s="34">
        <f t="shared" si="13"/>
        <v>234</v>
      </c>
      <c r="X19" s="34">
        <f t="shared" si="13"/>
        <v>0</v>
      </c>
      <c r="Y19" s="34">
        <f t="shared" si="13"/>
        <v>280</v>
      </c>
      <c r="Z19" s="34">
        <f t="shared" si="13"/>
        <v>0</v>
      </c>
      <c r="AA19" s="34">
        <f t="shared" si="13"/>
        <v>222</v>
      </c>
      <c r="AB19" s="34">
        <f t="shared" si="13"/>
        <v>0</v>
      </c>
      <c r="AC19" s="34">
        <f t="shared" si="13"/>
        <v>183</v>
      </c>
      <c r="AD19" s="1"/>
      <c r="AE19" s="1"/>
      <c r="AF19" s="1"/>
      <c r="AG19" s="1"/>
      <c r="AH19" s="1"/>
      <c r="AI19" s="1"/>
      <c r="AJ19" s="1"/>
      <c r="AK19" s="1"/>
      <c r="AL19" s="1"/>
      <c r="AM19" s="1"/>
    </row>
    <row r="20" ht="21.0" customHeight="1">
      <c r="A20" s="14"/>
      <c r="B20" s="24" t="s">
        <v>31</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2"/>
      <c r="AD20" s="1"/>
      <c r="AE20" s="1"/>
      <c r="AF20" s="1"/>
      <c r="AG20" s="1"/>
      <c r="AH20" s="1"/>
      <c r="AI20" s="1"/>
      <c r="AJ20" s="1"/>
      <c r="AK20" s="1"/>
      <c r="AL20" s="1"/>
      <c r="AM20" s="1"/>
    </row>
    <row r="21" ht="21.0" customHeight="1">
      <c r="A21" s="14"/>
      <c r="B21" s="26" t="s">
        <v>22</v>
      </c>
      <c r="C21" s="27">
        <f t="shared" ref="C21:D21" si="14">SUM(F21,H21,J21,L21,N21,P21,R21,T21,V21,X21,Z21,AB21)</f>
        <v>0</v>
      </c>
      <c r="D21" s="27">
        <f t="shared" si="14"/>
        <v>0</v>
      </c>
      <c r="E21" s="28">
        <f t="shared" ref="E21:E25" si="16">SUM(C21:D21)</f>
        <v>0</v>
      </c>
      <c r="F21" s="29">
        <v>0.0</v>
      </c>
      <c r="G21" s="29">
        <v>0.0</v>
      </c>
      <c r="H21" s="29">
        <v>0.0</v>
      </c>
      <c r="I21" s="29">
        <v>0.0</v>
      </c>
      <c r="J21" s="30">
        <v>0.0</v>
      </c>
      <c r="K21" s="30">
        <v>0.0</v>
      </c>
      <c r="L21" s="30">
        <v>0.0</v>
      </c>
      <c r="M21" s="30">
        <v>0.0</v>
      </c>
      <c r="N21" s="30">
        <v>0.0</v>
      </c>
      <c r="O21" s="30">
        <v>0.0</v>
      </c>
      <c r="P21" s="30">
        <v>0.0</v>
      </c>
      <c r="Q21" s="30">
        <v>0.0</v>
      </c>
      <c r="R21" s="30">
        <v>0.0</v>
      </c>
      <c r="S21" s="30">
        <v>0.0</v>
      </c>
      <c r="T21" s="30">
        <v>0.0</v>
      </c>
      <c r="U21" s="30">
        <v>0.0</v>
      </c>
      <c r="V21" s="30">
        <v>0.0</v>
      </c>
      <c r="W21" s="30">
        <v>0.0</v>
      </c>
      <c r="X21" s="30">
        <v>0.0</v>
      </c>
      <c r="Y21" s="30">
        <v>0.0</v>
      </c>
      <c r="Z21" s="30">
        <v>0.0</v>
      </c>
      <c r="AA21" s="30">
        <v>0.0</v>
      </c>
      <c r="AB21" s="30">
        <v>0.0</v>
      </c>
      <c r="AC21" s="30">
        <v>0.0</v>
      </c>
      <c r="AD21" s="31"/>
      <c r="AE21" s="31"/>
      <c r="AF21" s="31"/>
      <c r="AG21" s="31"/>
      <c r="AH21" s="31"/>
      <c r="AI21" s="31"/>
      <c r="AJ21" s="31"/>
      <c r="AK21" s="31"/>
      <c r="AL21" s="31"/>
      <c r="AM21" s="31"/>
    </row>
    <row r="22" ht="21.0" customHeight="1">
      <c r="A22" s="14"/>
      <c r="B22" s="26" t="s">
        <v>23</v>
      </c>
      <c r="C22" s="27">
        <f t="shared" ref="C22:D22" si="15">SUM(F22,H22,J22,L22,N22,P22,R22,T22,V22,X22,Z22,AB22)</f>
        <v>0</v>
      </c>
      <c r="D22" s="27">
        <f t="shared" si="15"/>
        <v>0</v>
      </c>
      <c r="E22" s="28">
        <f t="shared" si="16"/>
        <v>0</v>
      </c>
      <c r="F22" s="30">
        <v>0.0</v>
      </c>
      <c r="G22" s="30">
        <v>0.0</v>
      </c>
      <c r="H22" s="30">
        <v>0.0</v>
      </c>
      <c r="I22" s="30">
        <v>0.0</v>
      </c>
      <c r="J22" s="30">
        <v>0.0</v>
      </c>
      <c r="K22" s="30">
        <v>0.0</v>
      </c>
      <c r="L22" s="30">
        <v>0.0</v>
      </c>
      <c r="M22" s="30">
        <v>0.0</v>
      </c>
      <c r="N22" s="30">
        <v>0.0</v>
      </c>
      <c r="O22" s="30">
        <v>0.0</v>
      </c>
      <c r="P22" s="30">
        <v>0.0</v>
      </c>
      <c r="Q22" s="30">
        <v>0.0</v>
      </c>
      <c r="R22" s="30">
        <v>0.0</v>
      </c>
      <c r="S22" s="30">
        <v>0.0</v>
      </c>
      <c r="T22" s="30">
        <v>0.0</v>
      </c>
      <c r="U22" s="30">
        <v>0.0</v>
      </c>
      <c r="V22" s="30">
        <v>0.0</v>
      </c>
      <c r="W22" s="30">
        <v>0.0</v>
      </c>
      <c r="X22" s="30">
        <v>0.0</v>
      </c>
      <c r="Y22" s="30">
        <v>0.0</v>
      </c>
      <c r="Z22" s="30">
        <v>0.0</v>
      </c>
      <c r="AA22" s="30">
        <v>0.0</v>
      </c>
      <c r="AB22" s="30">
        <v>0.0</v>
      </c>
      <c r="AC22" s="30">
        <v>0.0</v>
      </c>
      <c r="AD22" s="31"/>
      <c r="AE22" s="31"/>
      <c r="AF22" s="31"/>
      <c r="AG22" s="31"/>
      <c r="AH22" s="31"/>
      <c r="AI22" s="31"/>
      <c r="AJ22" s="31"/>
      <c r="AK22" s="31"/>
      <c r="AL22" s="31"/>
      <c r="AM22" s="31"/>
    </row>
    <row r="23" ht="21.0" customHeight="1">
      <c r="A23" s="14"/>
      <c r="B23" s="26" t="s">
        <v>24</v>
      </c>
      <c r="C23" s="27">
        <f t="shared" ref="C23:D23" si="17">SUM(F23,H23,J23,L23,N23,P23,R23,T23,V23,X23,Z23,AB23)</f>
        <v>0</v>
      </c>
      <c r="D23" s="27">
        <f t="shared" si="17"/>
        <v>0</v>
      </c>
      <c r="E23" s="28">
        <f t="shared" si="16"/>
        <v>0</v>
      </c>
      <c r="F23" s="29">
        <v>0.0</v>
      </c>
      <c r="G23" s="29">
        <v>0.0</v>
      </c>
      <c r="H23" s="29">
        <v>0.0</v>
      </c>
      <c r="I23" s="29">
        <v>0.0</v>
      </c>
      <c r="J23" s="30">
        <v>0.0</v>
      </c>
      <c r="K23" s="30">
        <v>0.0</v>
      </c>
      <c r="L23" s="30">
        <v>0.0</v>
      </c>
      <c r="M23" s="30">
        <v>0.0</v>
      </c>
      <c r="N23" s="30">
        <v>0.0</v>
      </c>
      <c r="O23" s="30">
        <v>0.0</v>
      </c>
      <c r="P23" s="30">
        <v>0.0</v>
      </c>
      <c r="Q23" s="30">
        <v>0.0</v>
      </c>
      <c r="R23" s="30">
        <v>0.0</v>
      </c>
      <c r="S23" s="30">
        <v>0.0</v>
      </c>
      <c r="T23" s="30">
        <v>0.0</v>
      </c>
      <c r="U23" s="30">
        <v>0.0</v>
      </c>
      <c r="V23" s="30">
        <v>0.0</v>
      </c>
      <c r="W23" s="30">
        <v>0.0</v>
      </c>
      <c r="X23" s="30">
        <v>0.0</v>
      </c>
      <c r="Y23" s="30">
        <v>0.0</v>
      </c>
      <c r="Z23" s="30">
        <v>0.0</v>
      </c>
      <c r="AA23" s="30">
        <v>0.0</v>
      </c>
      <c r="AB23" s="30">
        <v>0.0</v>
      </c>
      <c r="AC23" s="30">
        <v>0.0</v>
      </c>
      <c r="AD23" s="31"/>
      <c r="AE23" s="31"/>
      <c r="AF23" s="31"/>
      <c r="AG23" s="31"/>
      <c r="AH23" s="31"/>
      <c r="AI23" s="31"/>
      <c r="AJ23" s="31"/>
      <c r="AK23" s="31"/>
      <c r="AL23" s="31"/>
      <c r="AM23" s="31"/>
    </row>
    <row r="24" ht="21.0" customHeight="1">
      <c r="A24" s="14"/>
      <c r="B24" s="26" t="s">
        <v>25</v>
      </c>
      <c r="C24" s="27">
        <f t="shared" ref="C24:D24" si="18">SUM(F24,H24,J24,L24,N24,P24,R24,T24,V24,X24,Z24,AB24)</f>
        <v>0</v>
      </c>
      <c r="D24" s="27">
        <f t="shared" si="18"/>
        <v>0</v>
      </c>
      <c r="E24" s="28">
        <f t="shared" si="16"/>
        <v>0</v>
      </c>
      <c r="F24" s="30">
        <v>0.0</v>
      </c>
      <c r="G24" s="30">
        <v>0.0</v>
      </c>
      <c r="H24" s="30">
        <v>0.0</v>
      </c>
      <c r="I24" s="30">
        <v>0.0</v>
      </c>
      <c r="J24" s="30">
        <v>0.0</v>
      </c>
      <c r="K24" s="30">
        <v>0.0</v>
      </c>
      <c r="L24" s="30">
        <v>0.0</v>
      </c>
      <c r="M24" s="30">
        <v>0.0</v>
      </c>
      <c r="N24" s="30">
        <v>0.0</v>
      </c>
      <c r="O24" s="30">
        <v>0.0</v>
      </c>
      <c r="P24" s="30">
        <v>0.0</v>
      </c>
      <c r="Q24" s="30">
        <v>0.0</v>
      </c>
      <c r="R24" s="30">
        <v>0.0</v>
      </c>
      <c r="S24" s="30">
        <v>0.0</v>
      </c>
      <c r="T24" s="30">
        <v>0.0</v>
      </c>
      <c r="U24" s="30">
        <v>0.0</v>
      </c>
      <c r="V24" s="30">
        <v>0.0</v>
      </c>
      <c r="W24" s="30">
        <v>0.0</v>
      </c>
      <c r="X24" s="30">
        <v>0.0</v>
      </c>
      <c r="Y24" s="30">
        <v>0.0</v>
      </c>
      <c r="Z24" s="30">
        <v>0.0</v>
      </c>
      <c r="AA24" s="30">
        <v>0.0</v>
      </c>
      <c r="AB24" s="30">
        <v>0.0</v>
      </c>
      <c r="AC24" s="30">
        <v>0.0</v>
      </c>
      <c r="AD24" s="31"/>
      <c r="AE24" s="31"/>
      <c r="AF24" s="31"/>
      <c r="AG24" s="31"/>
      <c r="AH24" s="31"/>
      <c r="AI24" s="31"/>
      <c r="AJ24" s="31"/>
      <c r="AK24" s="31"/>
      <c r="AL24" s="31"/>
      <c r="AM24" s="31"/>
    </row>
    <row r="25" ht="21.0" customHeight="1">
      <c r="A25" s="14" t="s">
        <v>32</v>
      </c>
      <c r="B25" s="32" t="s">
        <v>33</v>
      </c>
      <c r="C25" s="33">
        <f t="shared" ref="C25:D25" si="19">SUM(C21:C24)</f>
        <v>0</v>
      </c>
      <c r="D25" s="33">
        <f t="shared" si="19"/>
        <v>0</v>
      </c>
      <c r="E25" s="28">
        <f t="shared" si="16"/>
        <v>0</v>
      </c>
      <c r="F25" s="34">
        <f t="shared" ref="F25:AC25" si="20">SUM(F21:F24)</f>
        <v>0</v>
      </c>
      <c r="G25" s="34">
        <f t="shared" si="20"/>
        <v>0</v>
      </c>
      <c r="H25" s="34">
        <f t="shared" si="20"/>
        <v>0</v>
      </c>
      <c r="I25" s="34">
        <f t="shared" si="20"/>
        <v>0</v>
      </c>
      <c r="J25" s="34">
        <f t="shared" si="20"/>
        <v>0</v>
      </c>
      <c r="K25" s="34">
        <f t="shared" si="20"/>
        <v>0</v>
      </c>
      <c r="L25" s="34">
        <f t="shared" si="20"/>
        <v>0</v>
      </c>
      <c r="M25" s="34">
        <f t="shared" si="20"/>
        <v>0</v>
      </c>
      <c r="N25" s="34">
        <f t="shared" si="20"/>
        <v>0</v>
      </c>
      <c r="O25" s="34">
        <f t="shared" si="20"/>
        <v>0</v>
      </c>
      <c r="P25" s="34">
        <f t="shared" si="20"/>
        <v>0</v>
      </c>
      <c r="Q25" s="34">
        <f t="shared" si="20"/>
        <v>0</v>
      </c>
      <c r="R25" s="34">
        <f t="shared" si="20"/>
        <v>0</v>
      </c>
      <c r="S25" s="34">
        <f t="shared" si="20"/>
        <v>0</v>
      </c>
      <c r="T25" s="34">
        <f t="shared" si="20"/>
        <v>0</v>
      </c>
      <c r="U25" s="34">
        <f t="shared" si="20"/>
        <v>0</v>
      </c>
      <c r="V25" s="34">
        <f t="shared" si="20"/>
        <v>0</v>
      </c>
      <c r="W25" s="34">
        <f t="shared" si="20"/>
        <v>0</v>
      </c>
      <c r="X25" s="34">
        <f t="shared" si="20"/>
        <v>0</v>
      </c>
      <c r="Y25" s="34">
        <f t="shared" si="20"/>
        <v>0</v>
      </c>
      <c r="Z25" s="34">
        <f t="shared" si="20"/>
        <v>0</v>
      </c>
      <c r="AA25" s="34">
        <f t="shared" si="20"/>
        <v>0</v>
      </c>
      <c r="AB25" s="34">
        <f t="shared" si="20"/>
        <v>0</v>
      </c>
      <c r="AC25" s="34">
        <f t="shared" si="20"/>
        <v>0</v>
      </c>
      <c r="AD25" s="1"/>
      <c r="AE25" s="1"/>
      <c r="AF25" s="1"/>
      <c r="AG25" s="1"/>
      <c r="AH25" s="1"/>
      <c r="AI25" s="1"/>
      <c r="AJ25" s="1"/>
      <c r="AK25" s="1"/>
      <c r="AL25" s="1"/>
      <c r="AM25" s="1"/>
    </row>
    <row r="26" ht="21.0" customHeight="1">
      <c r="A26" s="14"/>
      <c r="B26" s="24" t="s">
        <v>34</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2"/>
      <c r="AD26" s="1"/>
      <c r="AE26" s="1"/>
      <c r="AF26" s="1"/>
      <c r="AG26" s="1"/>
      <c r="AH26" s="1"/>
      <c r="AI26" s="1"/>
      <c r="AJ26" s="1"/>
      <c r="AK26" s="1"/>
      <c r="AL26" s="1"/>
      <c r="AM26" s="1"/>
    </row>
    <row r="27" ht="21.0" customHeight="1">
      <c r="A27" s="14"/>
      <c r="B27" s="26" t="s">
        <v>22</v>
      </c>
      <c r="C27" s="27">
        <f t="shared" ref="C27:D27" si="21">SUM(F27,H27,J27,L27,N27,P27,R27,T27,V27,X27,Z27,AB27)</f>
        <v>0</v>
      </c>
      <c r="D27" s="27">
        <f t="shared" si="21"/>
        <v>0</v>
      </c>
      <c r="E27" s="28">
        <f t="shared" ref="E27:E34" si="23">SUM(C27:D27)</f>
        <v>0</v>
      </c>
      <c r="F27" s="29">
        <v>0.0</v>
      </c>
      <c r="G27" s="29">
        <v>0.0</v>
      </c>
      <c r="H27" s="29">
        <v>0.0</v>
      </c>
      <c r="I27" s="29">
        <v>0.0</v>
      </c>
      <c r="J27" s="30">
        <v>0.0</v>
      </c>
      <c r="K27" s="30">
        <v>0.0</v>
      </c>
      <c r="L27" s="30">
        <v>0.0</v>
      </c>
      <c r="M27" s="30">
        <v>0.0</v>
      </c>
      <c r="N27" s="30">
        <v>0.0</v>
      </c>
      <c r="O27" s="30">
        <v>0.0</v>
      </c>
      <c r="P27" s="30">
        <v>0.0</v>
      </c>
      <c r="Q27" s="30">
        <v>0.0</v>
      </c>
      <c r="R27" s="30">
        <v>0.0</v>
      </c>
      <c r="S27" s="30">
        <v>0.0</v>
      </c>
      <c r="T27" s="30">
        <v>0.0</v>
      </c>
      <c r="U27" s="30">
        <v>0.0</v>
      </c>
      <c r="V27" s="30">
        <v>0.0</v>
      </c>
      <c r="W27" s="30">
        <v>0.0</v>
      </c>
      <c r="X27" s="30">
        <v>0.0</v>
      </c>
      <c r="Y27" s="30">
        <v>0.0</v>
      </c>
      <c r="Z27" s="30">
        <v>0.0</v>
      </c>
      <c r="AA27" s="30">
        <v>0.0</v>
      </c>
      <c r="AB27" s="30">
        <v>0.0</v>
      </c>
      <c r="AC27" s="30">
        <v>0.0</v>
      </c>
      <c r="AD27" s="31"/>
      <c r="AE27" s="31"/>
      <c r="AF27" s="31"/>
      <c r="AG27" s="31"/>
      <c r="AH27" s="31"/>
      <c r="AI27" s="31"/>
      <c r="AJ27" s="31"/>
      <c r="AK27" s="31"/>
      <c r="AL27" s="31"/>
      <c r="AM27" s="31"/>
    </row>
    <row r="28" ht="21.0" customHeight="1">
      <c r="A28" s="14"/>
      <c r="B28" s="26" t="s">
        <v>23</v>
      </c>
      <c r="C28" s="27">
        <f t="shared" ref="C28:D28" si="22">SUM(F28,H28,J28,L28,N28,P28,R28,T28,V28,X28,Z28,AB28)</f>
        <v>0</v>
      </c>
      <c r="D28" s="27">
        <f t="shared" si="22"/>
        <v>0</v>
      </c>
      <c r="E28" s="28">
        <f t="shared" si="23"/>
        <v>0</v>
      </c>
      <c r="F28" s="29">
        <v>0.0</v>
      </c>
      <c r="G28" s="29">
        <v>0.0</v>
      </c>
      <c r="H28" s="29">
        <v>0.0</v>
      </c>
      <c r="I28" s="29">
        <v>0.0</v>
      </c>
      <c r="J28" s="30">
        <v>0.0</v>
      </c>
      <c r="K28" s="30">
        <v>0.0</v>
      </c>
      <c r="L28" s="30">
        <v>0.0</v>
      </c>
      <c r="M28" s="30">
        <v>0.0</v>
      </c>
      <c r="N28" s="30">
        <v>0.0</v>
      </c>
      <c r="O28" s="30">
        <v>0.0</v>
      </c>
      <c r="P28" s="30">
        <v>0.0</v>
      </c>
      <c r="Q28" s="30">
        <v>0.0</v>
      </c>
      <c r="R28" s="30">
        <v>0.0</v>
      </c>
      <c r="S28" s="30">
        <v>0.0</v>
      </c>
      <c r="T28" s="30">
        <v>0.0</v>
      </c>
      <c r="U28" s="30">
        <v>0.0</v>
      </c>
      <c r="V28" s="30">
        <v>0.0</v>
      </c>
      <c r="W28" s="30">
        <v>0.0</v>
      </c>
      <c r="X28" s="30">
        <v>0.0</v>
      </c>
      <c r="Y28" s="30">
        <v>0.0</v>
      </c>
      <c r="Z28" s="30">
        <v>0.0</v>
      </c>
      <c r="AA28" s="30">
        <v>0.0</v>
      </c>
      <c r="AB28" s="30">
        <v>0.0</v>
      </c>
      <c r="AC28" s="30">
        <v>0.0</v>
      </c>
      <c r="AD28" s="31"/>
      <c r="AE28" s="31"/>
      <c r="AF28" s="31"/>
      <c r="AG28" s="31"/>
      <c r="AH28" s="31"/>
      <c r="AI28" s="31"/>
      <c r="AJ28" s="31"/>
      <c r="AK28" s="31"/>
      <c r="AL28" s="31"/>
      <c r="AM28" s="31"/>
    </row>
    <row r="29" ht="21.0" customHeight="1">
      <c r="A29" s="14"/>
      <c r="B29" s="26" t="s">
        <v>24</v>
      </c>
      <c r="C29" s="27">
        <f t="shared" ref="C29:D29" si="24">SUM(F29,H29,J29,L29,N29,P29,R29,T29,V29,X29,Z29,AB29)</f>
        <v>0</v>
      </c>
      <c r="D29" s="27">
        <f t="shared" si="24"/>
        <v>0</v>
      </c>
      <c r="E29" s="28">
        <f t="shared" si="23"/>
        <v>0</v>
      </c>
      <c r="F29" s="29">
        <v>0.0</v>
      </c>
      <c r="G29" s="29">
        <v>0.0</v>
      </c>
      <c r="H29" s="29">
        <v>0.0</v>
      </c>
      <c r="I29" s="29">
        <v>0.0</v>
      </c>
      <c r="J29" s="30">
        <v>0.0</v>
      </c>
      <c r="K29" s="30">
        <v>0.0</v>
      </c>
      <c r="L29" s="30">
        <v>0.0</v>
      </c>
      <c r="M29" s="30">
        <v>0.0</v>
      </c>
      <c r="N29" s="30">
        <v>0.0</v>
      </c>
      <c r="O29" s="30">
        <v>0.0</v>
      </c>
      <c r="P29" s="30">
        <v>0.0</v>
      </c>
      <c r="Q29" s="30">
        <v>0.0</v>
      </c>
      <c r="R29" s="30">
        <v>0.0</v>
      </c>
      <c r="S29" s="30">
        <v>0.0</v>
      </c>
      <c r="T29" s="30">
        <v>0.0</v>
      </c>
      <c r="U29" s="30">
        <v>0.0</v>
      </c>
      <c r="V29" s="30">
        <v>0.0</v>
      </c>
      <c r="W29" s="30">
        <v>0.0</v>
      </c>
      <c r="X29" s="30">
        <v>0.0</v>
      </c>
      <c r="Y29" s="30">
        <v>0.0</v>
      </c>
      <c r="Z29" s="30">
        <v>0.0</v>
      </c>
      <c r="AA29" s="30">
        <v>0.0</v>
      </c>
      <c r="AB29" s="30">
        <v>0.0</v>
      </c>
      <c r="AC29" s="30">
        <v>0.0</v>
      </c>
      <c r="AD29" s="31"/>
      <c r="AE29" s="31"/>
      <c r="AF29" s="31"/>
      <c r="AG29" s="31"/>
      <c r="AH29" s="31"/>
      <c r="AI29" s="31"/>
      <c r="AJ29" s="31"/>
      <c r="AK29" s="31"/>
      <c r="AL29" s="31"/>
      <c r="AM29" s="31"/>
    </row>
    <row r="30" ht="21.0" customHeight="1">
      <c r="A30" s="14"/>
      <c r="B30" s="26" t="s">
        <v>25</v>
      </c>
      <c r="C30" s="27">
        <f t="shared" ref="C30:D30" si="25">SUM(F30,H30,J30,L30,N30,P30,R30,T30,V30,X30,Z30,AB30)</f>
        <v>0</v>
      </c>
      <c r="D30" s="27">
        <f t="shared" si="25"/>
        <v>0</v>
      </c>
      <c r="E30" s="28">
        <f t="shared" si="23"/>
        <v>0</v>
      </c>
      <c r="F30" s="29">
        <v>0.0</v>
      </c>
      <c r="G30" s="29">
        <v>0.0</v>
      </c>
      <c r="H30" s="29">
        <v>0.0</v>
      </c>
      <c r="I30" s="29">
        <v>0.0</v>
      </c>
      <c r="J30" s="30">
        <v>0.0</v>
      </c>
      <c r="K30" s="30">
        <v>0.0</v>
      </c>
      <c r="L30" s="30">
        <v>0.0</v>
      </c>
      <c r="M30" s="30">
        <v>0.0</v>
      </c>
      <c r="N30" s="30">
        <v>0.0</v>
      </c>
      <c r="O30" s="30">
        <v>0.0</v>
      </c>
      <c r="P30" s="30">
        <v>0.0</v>
      </c>
      <c r="Q30" s="30">
        <v>0.0</v>
      </c>
      <c r="R30" s="30">
        <v>0.0</v>
      </c>
      <c r="S30" s="30">
        <v>0.0</v>
      </c>
      <c r="T30" s="30">
        <v>0.0</v>
      </c>
      <c r="U30" s="30">
        <v>0.0</v>
      </c>
      <c r="V30" s="30">
        <v>0.0</v>
      </c>
      <c r="W30" s="30">
        <v>0.0</v>
      </c>
      <c r="X30" s="30">
        <v>0.0</v>
      </c>
      <c r="Y30" s="30">
        <v>0.0</v>
      </c>
      <c r="Z30" s="30">
        <v>0.0</v>
      </c>
      <c r="AA30" s="30">
        <v>0.0</v>
      </c>
      <c r="AB30" s="30">
        <v>0.0</v>
      </c>
      <c r="AC30" s="30">
        <v>0.0</v>
      </c>
      <c r="AD30" s="31"/>
      <c r="AE30" s="31"/>
      <c r="AF30" s="31"/>
      <c r="AG30" s="31"/>
      <c r="AH30" s="31"/>
      <c r="AI30" s="31"/>
      <c r="AJ30" s="31"/>
      <c r="AK30" s="31"/>
      <c r="AL30" s="31"/>
      <c r="AM30" s="31"/>
    </row>
    <row r="31" ht="21.0" customHeight="1">
      <c r="A31" s="14" t="s">
        <v>35</v>
      </c>
      <c r="B31" s="32" t="s">
        <v>36</v>
      </c>
      <c r="C31" s="33">
        <f t="shared" ref="C31:D31" si="26">SUM(C27:C30)</f>
        <v>0</v>
      </c>
      <c r="D31" s="33">
        <f t="shared" si="26"/>
        <v>0</v>
      </c>
      <c r="E31" s="28">
        <f t="shared" si="23"/>
        <v>0</v>
      </c>
      <c r="F31" s="34">
        <f t="shared" ref="F31:AC31" si="27">SUM(F27:F30)</f>
        <v>0</v>
      </c>
      <c r="G31" s="34">
        <f t="shared" si="27"/>
        <v>0</v>
      </c>
      <c r="H31" s="34">
        <f t="shared" si="27"/>
        <v>0</v>
      </c>
      <c r="I31" s="34">
        <f t="shared" si="27"/>
        <v>0</v>
      </c>
      <c r="J31" s="34">
        <f t="shared" si="27"/>
        <v>0</v>
      </c>
      <c r="K31" s="34">
        <f t="shared" si="27"/>
        <v>0</v>
      </c>
      <c r="L31" s="34">
        <f t="shared" si="27"/>
        <v>0</v>
      </c>
      <c r="M31" s="34">
        <f t="shared" si="27"/>
        <v>0</v>
      </c>
      <c r="N31" s="34">
        <f t="shared" si="27"/>
        <v>0</v>
      </c>
      <c r="O31" s="34">
        <f t="shared" si="27"/>
        <v>0</v>
      </c>
      <c r="P31" s="34">
        <f t="shared" si="27"/>
        <v>0</v>
      </c>
      <c r="Q31" s="34">
        <f t="shared" si="27"/>
        <v>0</v>
      </c>
      <c r="R31" s="34">
        <f t="shared" si="27"/>
        <v>0</v>
      </c>
      <c r="S31" s="34">
        <f t="shared" si="27"/>
        <v>0</v>
      </c>
      <c r="T31" s="34">
        <f t="shared" si="27"/>
        <v>0</v>
      </c>
      <c r="U31" s="34">
        <f t="shared" si="27"/>
        <v>0</v>
      </c>
      <c r="V31" s="34">
        <f t="shared" si="27"/>
        <v>0</v>
      </c>
      <c r="W31" s="34">
        <f t="shared" si="27"/>
        <v>0</v>
      </c>
      <c r="X31" s="34">
        <f t="shared" si="27"/>
        <v>0</v>
      </c>
      <c r="Y31" s="34">
        <f t="shared" si="27"/>
        <v>0</v>
      </c>
      <c r="Z31" s="34">
        <f t="shared" si="27"/>
        <v>0</v>
      </c>
      <c r="AA31" s="34">
        <f t="shared" si="27"/>
        <v>0</v>
      </c>
      <c r="AB31" s="34">
        <f t="shared" si="27"/>
        <v>0</v>
      </c>
      <c r="AC31" s="34">
        <f t="shared" si="27"/>
        <v>0</v>
      </c>
      <c r="AD31" s="1"/>
      <c r="AE31" s="1"/>
      <c r="AF31" s="1"/>
      <c r="AG31" s="1"/>
      <c r="AH31" s="1"/>
      <c r="AI31" s="1"/>
      <c r="AJ31" s="1"/>
      <c r="AK31" s="1"/>
      <c r="AL31" s="1"/>
      <c r="AM31" s="1"/>
    </row>
    <row r="32" ht="21.0" customHeight="1">
      <c r="A32" s="14" t="s">
        <v>37</v>
      </c>
      <c r="B32" s="35" t="s">
        <v>38</v>
      </c>
      <c r="C32" s="36">
        <f t="shared" ref="C32:D32" si="28">SUM(C13,C19,C25,C31)</f>
        <v>0</v>
      </c>
      <c r="D32" s="36">
        <f t="shared" si="28"/>
        <v>2725</v>
      </c>
      <c r="E32" s="37">
        <f t="shared" si="23"/>
        <v>2725</v>
      </c>
      <c r="F32" s="34">
        <f t="shared" ref="F32:AC32" si="29">SUM(F13,F19,F25,F31)</f>
        <v>0</v>
      </c>
      <c r="G32" s="34">
        <f t="shared" si="29"/>
        <v>161</v>
      </c>
      <c r="H32" s="34">
        <f t="shared" si="29"/>
        <v>0</v>
      </c>
      <c r="I32" s="34">
        <f t="shared" si="29"/>
        <v>152</v>
      </c>
      <c r="J32" s="34">
        <f t="shared" si="29"/>
        <v>0</v>
      </c>
      <c r="K32" s="34">
        <f t="shared" si="29"/>
        <v>179</v>
      </c>
      <c r="L32" s="34">
        <f t="shared" si="29"/>
        <v>0</v>
      </c>
      <c r="M32" s="34">
        <f t="shared" si="29"/>
        <v>131</v>
      </c>
      <c r="N32" s="34">
        <f t="shared" si="29"/>
        <v>0</v>
      </c>
      <c r="O32" s="34">
        <f t="shared" si="29"/>
        <v>205</v>
      </c>
      <c r="P32" s="34">
        <f t="shared" si="29"/>
        <v>0</v>
      </c>
      <c r="Q32" s="34">
        <f t="shared" si="29"/>
        <v>277</v>
      </c>
      <c r="R32" s="34">
        <f t="shared" si="29"/>
        <v>0</v>
      </c>
      <c r="S32" s="34">
        <f t="shared" si="29"/>
        <v>274</v>
      </c>
      <c r="T32" s="34">
        <f t="shared" si="29"/>
        <v>0</v>
      </c>
      <c r="U32" s="34">
        <f t="shared" si="29"/>
        <v>402</v>
      </c>
      <c r="V32" s="34">
        <f t="shared" si="29"/>
        <v>0</v>
      </c>
      <c r="W32" s="34">
        <f t="shared" si="29"/>
        <v>240</v>
      </c>
      <c r="X32" s="34">
        <f t="shared" si="29"/>
        <v>0</v>
      </c>
      <c r="Y32" s="34">
        <f t="shared" si="29"/>
        <v>290</v>
      </c>
      <c r="Z32" s="34">
        <f t="shared" si="29"/>
        <v>0</v>
      </c>
      <c r="AA32" s="34">
        <f t="shared" si="29"/>
        <v>224</v>
      </c>
      <c r="AB32" s="34">
        <f t="shared" si="29"/>
        <v>0</v>
      </c>
      <c r="AC32" s="34">
        <f t="shared" si="29"/>
        <v>190</v>
      </c>
      <c r="AD32" s="1"/>
      <c r="AE32" s="1"/>
      <c r="AF32" s="1"/>
      <c r="AG32" s="1"/>
      <c r="AH32" s="1"/>
      <c r="AI32" s="1"/>
      <c r="AJ32" s="1"/>
      <c r="AK32" s="1"/>
      <c r="AL32" s="1"/>
      <c r="AM32" s="1"/>
    </row>
    <row r="33" ht="21.0" customHeight="1">
      <c r="A33" s="38" t="s">
        <v>39</v>
      </c>
      <c r="B33" s="39" t="s">
        <v>40</v>
      </c>
      <c r="C33" s="40">
        <f t="shared" ref="C33:D33" si="30">SUM(F33,H33,J33,L33,N33,P33,R33,T33,V33,X33,Z33,AB33)</f>
        <v>0</v>
      </c>
      <c r="D33" s="40">
        <f t="shared" si="30"/>
        <v>0</v>
      </c>
      <c r="E33" s="41">
        <f t="shared" si="23"/>
        <v>0</v>
      </c>
      <c r="F33" s="42">
        <f t="shared" ref="F33:AC33" si="31">F30</f>
        <v>0</v>
      </c>
      <c r="G33" s="42">
        <f t="shared" si="31"/>
        <v>0</v>
      </c>
      <c r="H33" s="42">
        <f t="shared" si="31"/>
        <v>0</v>
      </c>
      <c r="I33" s="42">
        <f t="shared" si="31"/>
        <v>0</v>
      </c>
      <c r="J33" s="42">
        <f t="shared" si="31"/>
        <v>0</v>
      </c>
      <c r="K33" s="42">
        <f t="shared" si="31"/>
        <v>0</v>
      </c>
      <c r="L33" s="42">
        <f t="shared" si="31"/>
        <v>0</v>
      </c>
      <c r="M33" s="42">
        <f t="shared" si="31"/>
        <v>0</v>
      </c>
      <c r="N33" s="42">
        <f t="shared" si="31"/>
        <v>0</v>
      </c>
      <c r="O33" s="42">
        <f t="shared" si="31"/>
        <v>0</v>
      </c>
      <c r="P33" s="42">
        <f t="shared" si="31"/>
        <v>0</v>
      </c>
      <c r="Q33" s="42">
        <f t="shared" si="31"/>
        <v>0</v>
      </c>
      <c r="R33" s="42">
        <f t="shared" si="31"/>
        <v>0</v>
      </c>
      <c r="S33" s="42">
        <f t="shared" si="31"/>
        <v>0</v>
      </c>
      <c r="T33" s="42">
        <f t="shared" si="31"/>
        <v>0</v>
      </c>
      <c r="U33" s="42">
        <f t="shared" si="31"/>
        <v>0</v>
      </c>
      <c r="V33" s="42">
        <f t="shared" si="31"/>
        <v>0</v>
      </c>
      <c r="W33" s="42">
        <f t="shared" si="31"/>
        <v>0</v>
      </c>
      <c r="X33" s="42">
        <f t="shared" si="31"/>
        <v>0</v>
      </c>
      <c r="Y33" s="42">
        <f t="shared" si="31"/>
        <v>0</v>
      </c>
      <c r="Z33" s="42">
        <f t="shared" si="31"/>
        <v>0</v>
      </c>
      <c r="AA33" s="42">
        <f t="shared" si="31"/>
        <v>0</v>
      </c>
      <c r="AB33" s="42">
        <f t="shared" si="31"/>
        <v>0</v>
      </c>
      <c r="AC33" s="42">
        <f t="shared" si="31"/>
        <v>0</v>
      </c>
      <c r="AD33" s="43"/>
      <c r="AE33" s="43"/>
      <c r="AF33" s="43"/>
      <c r="AG33" s="43"/>
      <c r="AH33" s="43"/>
      <c r="AI33" s="43"/>
      <c r="AJ33" s="43"/>
      <c r="AK33" s="43"/>
      <c r="AL33" s="43"/>
      <c r="AM33" s="43"/>
    </row>
    <row r="34" ht="21.0" customHeight="1">
      <c r="A34" s="44" t="s">
        <v>22</v>
      </c>
      <c r="B34" s="17" t="s">
        <v>41</v>
      </c>
      <c r="C34" s="36">
        <f t="shared" ref="C34:D34" si="32">C32-C33</f>
        <v>0</v>
      </c>
      <c r="D34" s="36">
        <f t="shared" si="32"/>
        <v>2725</v>
      </c>
      <c r="E34" s="37">
        <f t="shared" si="23"/>
        <v>2725</v>
      </c>
      <c r="F34" s="34">
        <f t="shared" ref="F34:AC34" si="33">F32-F33</f>
        <v>0</v>
      </c>
      <c r="G34" s="34">
        <f t="shared" si="33"/>
        <v>161</v>
      </c>
      <c r="H34" s="34">
        <f t="shared" si="33"/>
        <v>0</v>
      </c>
      <c r="I34" s="34">
        <f t="shared" si="33"/>
        <v>152</v>
      </c>
      <c r="J34" s="34">
        <f t="shared" si="33"/>
        <v>0</v>
      </c>
      <c r="K34" s="34">
        <f t="shared" si="33"/>
        <v>179</v>
      </c>
      <c r="L34" s="34">
        <f t="shared" si="33"/>
        <v>0</v>
      </c>
      <c r="M34" s="34">
        <f t="shared" si="33"/>
        <v>131</v>
      </c>
      <c r="N34" s="34">
        <f t="shared" si="33"/>
        <v>0</v>
      </c>
      <c r="O34" s="34">
        <f t="shared" si="33"/>
        <v>205</v>
      </c>
      <c r="P34" s="34">
        <f t="shared" si="33"/>
        <v>0</v>
      </c>
      <c r="Q34" s="34">
        <f t="shared" si="33"/>
        <v>277</v>
      </c>
      <c r="R34" s="34">
        <f t="shared" si="33"/>
        <v>0</v>
      </c>
      <c r="S34" s="34">
        <f t="shared" si="33"/>
        <v>274</v>
      </c>
      <c r="T34" s="34">
        <f t="shared" si="33"/>
        <v>0</v>
      </c>
      <c r="U34" s="34">
        <f t="shared" si="33"/>
        <v>402</v>
      </c>
      <c r="V34" s="34">
        <f t="shared" si="33"/>
        <v>0</v>
      </c>
      <c r="W34" s="34">
        <f t="shared" si="33"/>
        <v>240</v>
      </c>
      <c r="X34" s="34">
        <f t="shared" si="33"/>
        <v>0</v>
      </c>
      <c r="Y34" s="34">
        <f t="shared" si="33"/>
        <v>290</v>
      </c>
      <c r="Z34" s="34">
        <f t="shared" si="33"/>
        <v>0</v>
      </c>
      <c r="AA34" s="34">
        <f t="shared" si="33"/>
        <v>224</v>
      </c>
      <c r="AB34" s="34">
        <f t="shared" si="33"/>
        <v>0</v>
      </c>
      <c r="AC34" s="34">
        <f t="shared" si="33"/>
        <v>190</v>
      </c>
      <c r="AD34" s="1"/>
      <c r="AE34" s="1"/>
      <c r="AF34" s="1"/>
      <c r="AG34" s="1"/>
      <c r="AH34" s="1"/>
      <c r="AI34" s="1"/>
      <c r="AJ34" s="1"/>
      <c r="AK34" s="1"/>
      <c r="AL34" s="1"/>
      <c r="AM34" s="1"/>
    </row>
    <row r="35" ht="15.0" customHeight="1">
      <c r="A35" s="14"/>
      <c r="B35" s="20" t="s">
        <v>42</v>
      </c>
      <c r="C35" s="21"/>
      <c r="D35" s="21"/>
      <c r="E35" s="22"/>
      <c r="F35" s="23"/>
      <c r="G35" s="22"/>
      <c r="H35" s="23"/>
      <c r="I35" s="22"/>
      <c r="J35" s="23"/>
      <c r="K35" s="22"/>
      <c r="L35" s="23"/>
      <c r="M35" s="22"/>
      <c r="N35" s="23"/>
      <c r="O35" s="22"/>
      <c r="P35" s="23"/>
      <c r="Q35" s="22"/>
      <c r="R35" s="23"/>
      <c r="S35" s="22"/>
      <c r="T35" s="23"/>
      <c r="U35" s="22"/>
      <c r="V35" s="23"/>
      <c r="W35" s="22"/>
      <c r="X35" s="23"/>
      <c r="Y35" s="22"/>
      <c r="Z35" s="23"/>
      <c r="AA35" s="22"/>
      <c r="AB35" s="23"/>
      <c r="AC35" s="22"/>
      <c r="AD35" s="1"/>
      <c r="AE35" s="1"/>
      <c r="AF35" s="1"/>
      <c r="AG35" s="1"/>
      <c r="AH35" s="1"/>
      <c r="AI35" s="1"/>
      <c r="AJ35" s="1"/>
      <c r="AK35" s="1"/>
      <c r="AL35" s="1"/>
      <c r="AM35" s="1"/>
    </row>
    <row r="36" ht="15.0" customHeight="1">
      <c r="A36" s="45"/>
      <c r="B36" s="46" t="s">
        <v>43</v>
      </c>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8"/>
      <c r="AD36" s="1"/>
      <c r="AE36" s="1"/>
      <c r="AF36" s="1"/>
      <c r="AG36" s="1"/>
      <c r="AH36" s="1"/>
      <c r="AI36" s="1"/>
      <c r="AJ36" s="1"/>
      <c r="AK36" s="1"/>
      <c r="AL36" s="1"/>
      <c r="AM36" s="1"/>
    </row>
    <row r="37" ht="15.0" customHeight="1">
      <c r="A37" s="14"/>
      <c r="B37" s="26" t="s">
        <v>22</v>
      </c>
      <c r="C37" s="27">
        <f t="shared" ref="C37:D37" si="34">SUM(F37,H37,J37,L37,N37,P37,R37,T37,V37,X37,Z37,AB37)</f>
        <v>0</v>
      </c>
      <c r="D37" s="27">
        <f t="shared" si="34"/>
        <v>272</v>
      </c>
      <c r="E37" s="28">
        <f t="shared" ref="E37:E41" si="36">SUM(C37:D37)</f>
        <v>272</v>
      </c>
      <c r="F37" s="30">
        <v>0.0</v>
      </c>
      <c r="G37" s="30">
        <v>27.0</v>
      </c>
      <c r="H37" s="30">
        <v>0.0</v>
      </c>
      <c r="I37" s="30">
        <v>14.0</v>
      </c>
      <c r="J37" s="30">
        <v>0.0</v>
      </c>
      <c r="K37" s="30">
        <v>22.0</v>
      </c>
      <c r="L37" s="30">
        <v>0.0</v>
      </c>
      <c r="M37" s="30">
        <v>18.0</v>
      </c>
      <c r="N37" s="30">
        <v>0.0</v>
      </c>
      <c r="O37" s="30">
        <v>19.0</v>
      </c>
      <c r="P37" s="30">
        <v>0.0</v>
      </c>
      <c r="Q37" s="30">
        <v>23.0</v>
      </c>
      <c r="R37" s="30">
        <v>0.0</v>
      </c>
      <c r="S37" s="30">
        <v>15.0</v>
      </c>
      <c r="T37" s="30">
        <v>0.0</v>
      </c>
      <c r="U37" s="30">
        <v>39.0</v>
      </c>
      <c r="V37" s="30">
        <v>0.0</v>
      </c>
      <c r="W37" s="30">
        <v>15.0</v>
      </c>
      <c r="X37" s="30">
        <v>0.0</v>
      </c>
      <c r="Y37" s="30">
        <v>11.0</v>
      </c>
      <c r="Z37" s="30">
        <v>0.0</v>
      </c>
      <c r="AA37" s="30">
        <v>22.0</v>
      </c>
      <c r="AB37" s="30">
        <v>0.0</v>
      </c>
      <c r="AC37" s="30">
        <v>47.0</v>
      </c>
      <c r="AD37" s="31"/>
      <c r="AE37" s="31"/>
      <c r="AF37" s="31"/>
      <c r="AG37" s="31"/>
      <c r="AH37" s="31"/>
      <c r="AI37" s="31"/>
      <c r="AJ37" s="31"/>
      <c r="AK37" s="31"/>
      <c r="AL37" s="31"/>
      <c r="AM37" s="31"/>
    </row>
    <row r="38" ht="15.0" customHeight="1">
      <c r="A38" s="14"/>
      <c r="B38" s="26" t="s">
        <v>23</v>
      </c>
      <c r="C38" s="27">
        <f t="shared" ref="C38:D38" si="35">SUM(F38,H38,J38,L38,N38,P38,R38,T38,V38,X38,Z38,AB38)</f>
        <v>0</v>
      </c>
      <c r="D38" s="27">
        <f t="shared" si="35"/>
        <v>24</v>
      </c>
      <c r="E38" s="28">
        <f t="shared" si="36"/>
        <v>24</v>
      </c>
      <c r="F38" s="30">
        <v>0.0</v>
      </c>
      <c r="G38" s="30">
        <v>4.0</v>
      </c>
      <c r="H38" s="30">
        <v>0.0</v>
      </c>
      <c r="I38" s="30">
        <v>1.0</v>
      </c>
      <c r="J38" s="30">
        <v>0.0</v>
      </c>
      <c r="K38" s="30">
        <v>2.0</v>
      </c>
      <c r="L38" s="30">
        <v>0.0</v>
      </c>
      <c r="M38" s="30">
        <v>2.0</v>
      </c>
      <c r="N38" s="30">
        <v>0.0</v>
      </c>
      <c r="O38" s="30">
        <v>0.0</v>
      </c>
      <c r="P38" s="30">
        <v>0.0</v>
      </c>
      <c r="Q38" s="30">
        <v>2.0</v>
      </c>
      <c r="R38" s="30">
        <v>0.0</v>
      </c>
      <c r="S38" s="30">
        <v>6.0</v>
      </c>
      <c r="T38" s="30">
        <v>0.0</v>
      </c>
      <c r="U38" s="30">
        <v>4.0</v>
      </c>
      <c r="V38" s="30">
        <v>0.0</v>
      </c>
      <c r="W38" s="30">
        <v>1.0</v>
      </c>
      <c r="X38" s="30">
        <v>0.0</v>
      </c>
      <c r="Y38" s="30">
        <v>0.0</v>
      </c>
      <c r="Z38" s="30">
        <v>0.0</v>
      </c>
      <c r="AA38" s="30">
        <v>1.0</v>
      </c>
      <c r="AB38" s="30">
        <v>0.0</v>
      </c>
      <c r="AC38" s="30">
        <v>1.0</v>
      </c>
      <c r="AD38" s="31"/>
      <c r="AE38" s="31"/>
      <c r="AF38" s="31"/>
      <c r="AG38" s="31"/>
      <c r="AH38" s="31"/>
      <c r="AI38" s="31"/>
      <c r="AJ38" s="31"/>
      <c r="AK38" s="31"/>
      <c r="AL38" s="31"/>
      <c r="AM38" s="31"/>
    </row>
    <row r="39" ht="15.0" customHeight="1">
      <c r="A39" s="14"/>
      <c r="B39" s="26" t="s">
        <v>24</v>
      </c>
      <c r="C39" s="27">
        <f t="shared" ref="C39:D39" si="37">SUM(F39,H39,J39,L39,N39,P39,R39,T39,V39,X39,Z39,AB39)</f>
        <v>0</v>
      </c>
      <c r="D39" s="27">
        <f t="shared" si="37"/>
        <v>3</v>
      </c>
      <c r="E39" s="28">
        <f t="shared" si="36"/>
        <v>3</v>
      </c>
      <c r="F39" s="30">
        <v>0.0</v>
      </c>
      <c r="G39" s="30">
        <v>1.0</v>
      </c>
      <c r="H39" s="30">
        <v>0.0</v>
      </c>
      <c r="I39" s="30">
        <v>0.0</v>
      </c>
      <c r="J39" s="30">
        <v>0.0</v>
      </c>
      <c r="K39" s="30">
        <v>0.0</v>
      </c>
      <c r="L39" s="30">
        <v>0.0</v>
      </c>
      <c r="M39" s="30">
        <v>0.0</v>
      </c>
      <c r="N39" s="30">
        <v>0.0</v>
      </c>
      <c r="O39" s="30">
        <v>0.0</v>
      </c>
      <c r="P39" s="30">
        <v>0.0</v>
      </c>
      <c r="Q39" s="30">
        <v>0.0</v>
      </c>
      <c r="R39" s="30">
        <v>0.0</v>
      </c>
      <c r="S39" s="30">
        <v>0.0</v>
      </c>
      <c r="T39" s="30">
        <v>0.0</v>
      </c>
      <c r="U39" s="30">
        <v>1.0</v>
      </c>
      <c r="V39" s="30">
        <v>0.0</v>
      </c>
      <c r="W39" s="30">
        <v>0.0</v>
      </c>
      <c r="X39" s="30">
        <v>0.0</v>
      </c>
      <c r="Y39" s="30">
        <v>0.0</v>
      </c>
      <c r="Z39" s="30">
        <v>0.0</v>
      </c>
      <c r="AA39" s="30">
        <v>0.0</v>
      </c>
      <c r="AB39" s="30">
        <v>0.0</v>
      </c>
      <c r="AC39" s="30">
        <v>1.0</v>
      </c>
      <c r="AD39" s="31"/>
      <c r="AE39" s="31"/>
      <c r="AF39" s="31"/>
      <c r="AG39" s="31"/>
      <c r="AH39" s="31"/>
      <c r="AI39" s="31"/>
      <c r="AJ39" s="31"/>
      <c r="AK39" s="31"/>
      <c r="AL39" s="31"/>
      <c r="AM39" s="31"/>
    </row>
    <row r="40" ht="15.0" customHeight="1">
      <c r="A40" s="14"/>
      <c r="B40" s="26" t="s">
        <v>25</v>
      </c>
      <c r="C40" s="27">
        <f t="shared" ref="C40:D40" si="38">SUM(F40,H40,J40,L40,N40,P40,R40,T40,V40,X40,Z40,AB40)</f>
        <v>0</v>
      </c>
      <c r="D40" s="27">
        <f t="shared" si="38"/>
        <v>1</v>
      </c>
      <c r="E40" s="28">
        <f t="shared" si="36"/>
        <v>1</v>
      </c>
      <c r="F40" s="30">
        <v>0.0</v>
      </c>
      <c r="G40" s="30">
        <v>0.0</v>
      </c>
      <c r="H40" s="30">
        <v>0.0</v>
      </c>
      <c r="I40" s="30">
        <v>1.0</v>
      </c>
      <c r="J40" s="30">
        <v>0.0</v>
      </c>
      <c r="K40" s="30">
        <v>0.0</v>
      </c>
      <c r="L40" s="30">
        <v>0.0</v>
      </c>
      <c r="M40" s="30">
        <v>0.0</v>
      </c>
      <c r="N40" s="30">
        <v>0.0</v>
      </c>
      <c r="O40" s="30">
        <v>0.0</v>
      </c>
      <c r="P40" s="30">
        <v>0.0</v>
      </c>
      <c r="Q40" s="30">
        <v>0.0</v>
      </c>
      <c r="R40" s="30">
        <v>0.0</v>
      </c>
      <c r="S40" s="30">
        <v>0.0</v>
      </c>
      <c r="T40" s="30">
        <v>0.0</v>
      </c>
      <c r="U40" s="30">
        <v>0.0</v>
      </c>
      <c r="V40" s="30">
        <v>0.0</v>
      </c>
      <c r="W40" s="30">
        <v>0.0</v>
      </c>
      <c r="X40" s="30">
        <v>0.0</v>
      </c>
      <c r="Y40" s="30">
        <v>0.0</v>
      </c>
      <c r="Z40" s="30">
        <v>0.0</v>
      </c>
      <c r="AA40" s="30">
        <v>0.0</v>
      </c>
      <c r="AB40" s="30">
        <v>0.0</v>
      </c>
      <c r="AC40" s="30">
        <v>0.0</v>
      </c>
      <c r="AD40" s="31"/>
      <c r="AE40" s="31"/>
      <c r="AF40" s="31"/>
      <c r="AG40" s="31"/>
      <c r="AH40" s="31"/>
      <c r="AI40" s="31"/>
      <c r="AJ40" s="31"/>
      <c r="AK40" s="31"/>
      <c r="AL40" s="31"/>
      <c r="AM40" s="31"/>
    </row>
    <row r="41" ht="15.0" customHeight="1">
      <c r="A41" s="14" t="s">
        <v>44</v>
      </c>
      <c r="B41" s="32" t="s">
        <v>45</v>
      </c>
      <c r="C41" s="36">
        <f t="shared" ref="C41:D41" si="39">SUM(C37:C40)</f>
        <v>0</v>
      </c>
      <c r="D41" s="36">
        <f t="shared" si="39"/>
        <v>300</v>
      </c>
      <c r="E41" s="37">
        <f t="shared" si="36"/>
        <v>300</v>
      </c>
      <c r="F41" s="34">
        <f t="shared" ref="F41:AC41" si="40">SUM(F37:F40)</f>
        <v>0</v>
      </c>
      <c r="G41" s="34">
        <f t="shared" si="40"/>
        <v>32</v>
      </c>
      <c r="H41" s="34">
        <f t="shared" si="40"/>
        <v>0</v>
      </c>
      <c r="I41" s="34">
        <f t="shared" si="40"/>
        <v>16</v>
      </c>
      <c r="J41" s="34">
        <f t="shared" si="40"/>
        <v>0</v>
      </c>
      <c r="K41" s="34">
        <f t="shared" si="40"/>
        <v>24</v>
      </c>
      <c r="L41" s="34">
        <f t="shared" si="40"/>
        <v>0</v>
      </c>
      <c r="M41" s="34">
        <f t="shared" si="40"/>
        <v>20</v>
      </c>
      <c r="N41" s="34">
        <f t="shared" si="40"/>
        <v>0</v>
      </c>
      <c r="O41" s="34">
        <f t="shared" si="40"/>
        <v>19</v>
      </c>
      <c r="P41" s="34">
        <f t="shared" si="40"/>
        <v>0</v>
      </c>
      <c r="Q41" s="34">
        <f t="shared" si="40"/>
        <v>25</v>
      </c>
      <c r="R41" s="34">
        <f t="shared" si="40"/>
        <v>0</v>
      </c>
      <c r="S41" s="34">
        <f t="shared" si="40"/>
        <v>21</v>
      </c>
      <c r="T41" s="34">
        <f t="shared" si="40"/>
        <v>0</v>
      </c>
      <c r="U41" s="34">
        <f t="shared" si="40"/>
        <v>44</v>
      </c>
      <c r="V41" s="34">
        <f t="shared" si="40"/>
        <v>0</v>
      </c>
      <c r="W41" s="34">
        <f t="shared" si="40"/>
        <v>16</v>
      </c>
      <c r="X41" s="34">
        <f t="shared" si="40"/>
        <v>0</v>
      </c>
      <c r="Y41" s="34">
        <f t="shared" si="40"/>
        <v>11</v>
      </c>
      <c r="Z41" s="34">
        <f t="shared" si="40"/>
        <v>0</v>
      </c>
      <c r="AA41" s="34">
        <f t="shared" si="40"/>
        <v>23</v>
      </c>
      <c r="AB41" s="34">
        <f t="shared" si="40"/>
        <v>0</v>
      </c>
      <c r="AC41" s="34">
        <f t="shared" si="40"/>
        <v>49</v>
      </c>
      <c r="AD41" s="1"/>
      <c r="AE41" s="1"/>
      <c r="AF41" s="1"/>
      <c r="AG41" s="1"/>
      <c r="AH41" s="1"/>
      <c r="AI41" s="1"/>
      <c r="AJ41" s="1"/>
      <c r="AK41" s="1"/>
      <c r="AL41" s="1"/>
      <c r="AM41" s="1"/>
    </row>
    <row r="42" ht="15.0" customHeight="1">
      <c r="A42" s="14"/>
      <c r="B42" s="20" t="s">
        <v>46</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2"/>
      <c r="AD42" s="1"/>
      <c r="AE42" s="1"/>
      <c r="AF42" s="1"/>
      <c r="AG42" s="1"/>
      <c r="AH42" s="1"/>
      <c r="AI42" s="1"/>
      <c r="AJ42" s="1"/>
      <c r="AK42" s="1"/>
      <c r="AL42" s="1"/>
      <c r="AM42" s="1"/>
    </row>
    <row r="43" ht="15.0" customHeight="1">
      <c r="A43" s="14"/>
      <c r="B43" s="26" t="s">
        <v>22</v>
      </c>
      <c r="C43" s="27">
        <f t="shared" ref="C43:D43" si="41">SUM(F43,H43,J43,L43,N43,P43,R43,T43,V43,X43,Z43,AB43)</f>
        <v>0</v>
      </c>
      <c r="D43" s="27">
        <f t="shared" si="41"/>
        <v>3</v>
      </c>
      <c r="E43" s="28">
        <f t="shared" ref="E43:E47" si="43">SUM(C43:D43)</f>
        <v>3</v>
      </c>
      <c r="F43" s="30">
        <v>0.0</v>
      </c>
      <c r="G43" s="30">
        <v>0.0</v>
      </c>
      <c r="H43" s="30">
        <v>0.0</v>
      </c>
      <c r="I43" s="30">
        <v>2.0</v>
      </c>
      <c r="J43" s="30">
        <v>0.0</v>
      </c>
      <c r="K43" s="30">
        <v>1.0</v>
      </c>
      <c r="L43" s="30">
        <v>0.0</v>
      </c>
      <c r="M43" s="30">
        <v>0.0</v>
      </c>
      <c r="N43" s="30">
        <v>0.0</v>
      </c>
      <c r="O43" s="30">
        <v>0.0</v>
      </c>
      <c r="P43" s="30">
        <v>0.0</v>
      </c>
      <c r="Q43" s="30">
        <v>0.0</v>
      </c>
      <c r="R43" s="30">
        <v>0.0</v>
      </c>
      <c r="S43" s="30">
        <v>0.0</v>
      </c>
      <c r="T43" s="30">
        <v>0.0</v>
      </c>
      <c r="U43" s="30">
        <v>0.0</v>
      </c>
      <c r="V43" s="30">
        <v>0.0</v>
      </c>
      <c r="W43" s="30">
        <v>0.0</v>
      </c>
      <c r="X43" s="30">
        <v>0.0</v>
      </c>
      <c r="Y43" s="30">
        <v>0.0</v>
      </c>
      <c r="Z43" s="30">
        <v>0.0</v>
      </c>
      <c r="AA43" s="30">
        <v>0.0</v>
      </c>
      <c r="AB43" s="30">
        <v>0.0</v>
      </c>
      <c r="AC43" s="30">
        <v>0.0</v>
      </c>
      <c r="AD43" s="31"/>
      <c r="AE43" s="31"/>
      <c r="AF43" s="31"/>
      <c r="AG43" s="31"/>
      <c r="AH43" s="31"/>
      <c r="AI43" s="31"/>
      <c r="AJ43" s="31"/>
      <c r="AK43" s="31"/>
      <c r="AL43" s="31"/>
      <c r="AM43" s="31"/>
    </row>
    <row r="44" ht="15.0" customHeight="1">
      <c r="A44" s="14"/>
      <c r="B44" s="26" t="s">
        <v>23</v>
      </c>
      <c r="C44" s="27">
        <f t="shared" ref="C44:D44" si="42">SUM(F44,H44,J44,L44,N44,P44,R44,T44,V44,X44,Z44,AB44)</f>
        <v>0</v>
      </c>
      <c r="D44" s="27">
        <f t="shared" si="42"/>
        <v>1</v>
      </c>
      <c r="E44" s="28">
        <f t="shared" si="43"/>
        <v>1</v>
      </c>
      <c r="F44" s="30">
        <v>0.0</v>
      </c>
      <c r="G44" s="30">
        <v>0.0</v>
      </c>
      <c r="H44" s="30">
        <v>0.0</v>
      </c>
      <c r="I44" s="30">
        <v>1.0</v>
      </c>
      <c r="J44" s="30">
        <v>0.0</v>
      </c>
      <c r="K44" s="30">
        <v>0.0</v>
      </c>
      <c r="L44" s="30">
        <v>0.0</v>
      </c>
      <c r="M44" s="30">
        <v>0.0</v>
      </c>
      <c r="N44" s="30">
        <v>0.0</v>
      </c>
      <c r="O44" s="30">
        <v>0.0</v>
      </c>
      <c r="P44" s="30">
        <v>0.0</v>
      </c>
      <c r="Q44" s="30">
        <v>0.0</v>
      </c>
      <c r="R44" s="30">
        <v>0.0</v>
      </c>
      <c r="S44" s="30">
        <v>0.0</v>
      </c>
      <c r="T44" s="30">
        <v>0.0</v>
      </c>
      <c r="U44" s="30">
        <v>0.0</v>
      </c>
      <c r="V44" s="30">
        <v>0.0</v>
      </c>
      <c r="W44" s="30">
        <v>0.0</v>
      </c>
      <c r="X44" s="30">
        <v>0.0</v>
      </c>
      <c r="Y44" s="30">
        <v>0.0</v>
      </c>
      <c r="Z44" s="30">
        <v>0.0</v>
      </c>
      <c r="AA44" s="30">
        <v>0.0</v>
      </c>
      <c r="AB44" s="30">
        <v>0.0</v>
      </c>
      <c r="AC44" s="30">
        <v>0.0</v>
      </c>
      <c r="AD44" s="31"/>
      <c r="AE44" s="31"/>
      <c r="AF44" s="31"/>
      <c r="AG44" s="31"/>
      <c r="AH44" s="31"/>
      <c r="AI44" s="31"/>
      <c r="AJ44" s="31"/>
      <c r="AK44" s="31"/>
      <c r="AL44" s="31"/>
      <c r="AM44" s="31"/>
    </row>
    <row r="45" ht="15.0" customHeight="1">
      <c r="A45" s="14"/>
      <c r="B45" s="26" t="s">
        <v>24</v>
      </c>
      <c r="C45" s="27">
        <f t="shared" ref="C45:D45" si="44">SUM(F45,H45,J45,L45,N45,P45,R45,T45,V45,X45,Z45,AB45)</f>
        <v>0</v>
      </c>
      <c r="D45" s="27">
        <f t="shared" si="44"/>
        <v>0</v>
      </c>
      <c r="E45" s="28">
        <f t="shared" si="43"/>
        <v>0</v>
      </c>
      <c r="F45" s="30">
        <v>0.0</v>
      </c>
      <c r="G45" s="30">
        <v>0.0</v>
      </c>
      <c r="H45" s="30">
        <v>0.0</v>
      </c>
      <c r="I45" s="30">
        <v>0.0</v>
      </c>
      <c r="J45" s="30">
        <v>0.0</v>
      </c>
      <c r="K45" s="30">
        <v>0.0</v>
      </c>
      <c r="L45" s="30">
        <v>0.0</v>
      </c>
      <c r="M45" s="30">
        <v>0.0</v>
      </c>
      <c r="N45" s="30">
        <v>0.0</v>
      </c>
      <c r="O45" s="30">
        <v>0.0</v>
      </c>
      <c r="P45" s="30">
        <v>0.0</v>
      </c>
      <c r="Q45" s="30">
        <v>0.0</v>
      </c>
      <c r="R45" s="30">
        <v>0.0</v>
      </c>
      <c r="S45" s="30">
        <v>0.0</v>
      </c>
      <c r="T45" s="30">
        <v>0.0</v>
      </c>
      <c r="U45" s="30">
        <v>0.0</v>
      </c>
      <c r="V45" s="30">
        <v>0.0</v>
      </c>
      <c r="W45" s="30">
        <v>0.0</v>
      </c>
      <c r="X45" s="30">
        <v>0.0</v>
      </c>
      <c r="Y45" s="30">
        <v>0.0</v>
      </c>
      <c r="Z45" s="30">
        <v>0.0</v>
      </c>
      <c r="AA45" s="30">
        <v>0.0</v>
      </c>
      <c r="AB45" s="30">
        <v>0.0</v>
      </c>
      <c r="AC45" s="30">
        <v>0.0</v>
      </c>
      <c r="AD45" s="31"/>
      <c r="AE45" s="31"/>
      <c r="AF45" s="31"/>
      <c r="AG45" s="31"/>
      <c r="AH45" s="31"/>
      <c r="AI45" s="31"/>
      <c r="AJ45" s="31"/>
      <c r="AK45" s="31"/>
      <c r="AL45" s="31"/>
      <c r="AM45" s="31"/>
    </row>
    <row r="46" ht="15.0" customHeight="1">
      <c r="A46" s="14"/>
      <c r="B46" s="26" t="s">
        <v>25</v>
      </c>
      <c r="C46" s="27">
        <f t="shared" ref="C46:D46" si="45">SUM(F46,H46,J46,L46,N46,P46,R46,T46,V46,X46,Z46,AB46)</f>
        <v>0</v>
      </c>
      <c r="D46" s="27">
        <f t="shared" si="45"/>
        <v>0</v>
      </c>
      <c r="E46" s="28">
        <f t="shared" si="43"/>
        <v>0</v>
      </c>
      <c r="F46" s="30">
        <v>0.0</v>
      </c>
      <c r="G46" s="30">
        <v>0.0</v>
      </c>
      <c r="H46" s="49"/>
      <c r="I46" s="30">
        <v>0.0</v>
      </c>
      <c r="J46" s="30">
        <v>0.0</v>
      </c>
      <c r="K46" s="30">
        <v>0.0</v>
      </c>
      <c r="L46" s="30">
        <v>0.0</v>
      </c>
      <c r="M46" s="30">
        <v>0.0</v>
      </c>
      <c r="N46" s="30">
        <v>0.0</v>
      </c>
      <c r="O46" s="30">
        <v>0.0</v>
      </c>
      <c r="P46" s="30">
        <v>0.0</v>
      </c>
      <c r="Q46" s="30">
        <v>0.0</v>
      </c>
      <c r="R46" s="30">
        <v>0.0</v>
      </c>
      <c r="S46" s="30">
        <v>0.0</v>
      </c>
      <c r="T46" s="30">
        <v>0.0</v>
      </c>
      <c r="U46" s="30">
        <v>0.0</v>
      </c>
      <c r="V46" s="30">
        <v>0.0</v>
      </c>
      <c r="W46" s="30">
        <v>0.0</v>
      </c>
      <c r="X46" s="30">
        <v>0.0</v>
      </c>
      <c r="Y46" s="30">
        <v>0.0</v>
      </c>
      <c r="Z46" s="30">
        <v>0.0</v>
      </c>
      <c r="AA46" s="30">
        <v>0.0</v>
      </c>
      <c r="AB46" s="30">
        <v>0.0</v>
      </c>
      <c r="AC46" s="30">
        <v>0.0</v>
      </c>
      <c r="AD46" s="31"/>
      <c r="AE46" s="31"/>
      <c r="AF46" s="31"/>
      <c r="AG46" s="31"/>
      <c r="AH46" s="31"/>
      <c r="AI46" s="31"/>
      <c r="AJ46" s="31"/>
      <c r="AK46" s="31"/>
      <c r="AL46" s="31"/>
      <c r="AM46" s="31"/>
    </row>
    <row r="47" ht="15.0" customHeight="1">
      <c r="A47" s="14" t="s">
        <v>47</v>
      </c>
      <c r="B47" s="17" t="s">
        <v>48</v>
      </c>
      <c r="C47" s="36">
        <f t="shared" ref="C47:D47" si="46">SUM(C43:C46)</f>
        <v>0</v>
      </c>
      <c r="D47" s="36">
        <f t="shared" si="46"/>
        <v>4</v>
      </c>
      <c r="E47" s="37">
        <f t="shared" si="43"/>
        <v>4</v>
      </c>
      <c r="F47" s="34">
        <f t="shared" ref="F47:AC47" si="47">SUM(F43:F46)</f>
        <v>0</v>
      </c>
      <c r="G47" s="34">
        <f t="shared" si="47"/>
        <v>0</v>
      </c>
      <c r="H47" s="34">
        <f t="shared" si="47"/>
        <v>0</v>
      </c>
      <c r="I47" s="34">
        <f t="shared" si="47"/>
        <v>3</v>
      </c>
      <c r="J47" s="34">
        <f t="shared" si="47"/>
        <v>0</v>
      </c>
      <c r="K47" s="34">
        <f t="shared" si="47"/>
        <v>1</v>
      </c>
      <c r="L47" s="34">
        <f t="shared" si="47"/>
        <v>0</v>
      </c>
      <c r="M47" s="34">
        <f t="shared" si="47"/>
        <v>0</v>
      </c>
      <c r="N47" s="34">
        <f t="shared" si="47"/>
        <v>0</v>
      </c>
      <c r="O47" s="34">
        <f t="shared" si="47"/>
        <v>0</v>
      </c>
      <c r="P47" s="34">
        <f t="shared" si="47"/>
        <v>0</v>
      </c>
      <c r="Q47" s="34">
        <f t="shared" si="47"/>
        <v>0</v>
      </c>
      <c r="R47" s="34">
        <f t="shared" si="47"/>
        <v>0</v>
      </c>
      <c r="S47" s="34">
        <f t="shared" si="47"/>
        <v>0</v>
      </c>
      <c r="T47" s="34">
        <f t="shared" si="47"/>
        <v>0</v>
      </c>
      <c r="U47" s="34">
        <f t="shared" si="47"/>
        <v>0</v>
      </c>
      <c r="V47" s="34">
        <f t="shared" si="47"/>
        <v>0</v>
      </c>
      <c r="W47" s="34">
        <f t="shared" si="47"/>
        <v>0</v>
      </c>
      <c r="X47" s="34">
        <f t="shared" si="47"/>
        <v>0</v>
      </c>
      <c r="Y47" s="34">
        <f t="shared" si="47"/>
        <v>0</v>
      </c>
      <c r="Z47" s="34">
        <f t="shared" si="47"/>
        <v>0</v>
      </c>
      <c r="AA47" s="34">
        <f t="shared" si="47"/>
        <v>0</v>
      </c>
      <c r="AB47" s="34">
        <f t="shared" si="47"/>
        <v>0</v>
      </c>
      <c r="AC47" s="34">
        <f t="shared" si="47"/>
        <v>0</v>
      </c>
      <c r="AD47" s="1"/>
      <c r="AE47" s="1"/>
      <c r="AF47" s="1"/>
      <c r="AG47" s="1"/>
      <c r="AH47" s="1"/>
      <c r="AI47" s="1"/>
      <c r="AJ47" s="1"/>
      <c r="AK47" s="1"/>
      <c r="AL47" s="1"/>
      <c r="AM47" s="1"/>
    </row>
    <row r="48" ht="15.0" customHeight="1">
      <c r="A48" s="14"/>
      <c r="B48" s="20" t="s">
        <v>49</v>
      </c>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2"/>
      <c r="AD48" s="1"/>
      <c r="AE48" s="1"/>
      <c r="AF48" s="1"/>
      <c r="AG48" s="1"/>
      <c r="AH48" s="1"/>
      <c r="AI48" s="1"/>
      <c r="AJ48" s="1"/>
      <c r="AK48" s="1"/>
      <c r="AL48" s="1"/>
      <c r="AM48" s="1"/>
    </row>
    <row r="49" ht="15.0" customHeight="1">
      <c r="A49" s="14"/>
      <c r="B49" s="26" t="s">
        <v>22</v>
      </c>
      <c r="C49" s="27">
        <f t="shared" ref="C49:D49" si="48">SUM(F49,H49,J49,L49,N49,P49,R49,T49,V49,X49,Z49,AB49)</f>
        <v>0</v>
      </c>
      <c r="D49" s="27">
        <f t="shared" si="48"/>
        <v>0</v>
      </c>
      <c r="E49" s="28">
        <f t="shared" ref="E49:E55" si="50">SUM(C49:D49)</f>
        <v>0</v>
      </c>
      <c r="F49" s="30">
        <v>0.0</v>
      </c>
      <c r="G49" s="30">
        <v>0.0</v>
      </c>
      <c r="H49" s="30">
        <v>0.0</v>
      </c>
      <c r="I49" s="30">
        <v>0.0</v>
      </c>
      <c r="J49" s="30">
        <v>0.0</v>
      </c>
      <c r="K49" s="30">
        <v>0.0</v>
      </c>
      <c r="L49" s="30">
        <v>0.0</v>
      </c>
      <c r="M49" s="30">
        <v>0.0</v>
      </c>
      <c r="N49" s="30">
        <v>0.0</v>
      </c>
      <c r="O49" s="30">
        <v>0.0</v>
      </c>
      <c r="P49" s="30">
        <v>0.0</v>
      </c>
      <c r="Q49" s="30">
        <v>0.0</v>
      </c>
      <c r="R49" s="30">
        <v>0.0</v>
      </c>
      <c r="S49" s="30">
        <v>0.0</v>
      </c>
      <c r="T49" s="30">
        <v>0.0</v>
      </c>
      <c r="U49" s="30">
        <v>0.0</v>
      </c>
      <c r="V49" s="30">
        <v>0.0</v>
      </c>
      <c r="W49" s="30">
        <v>0.0</v>
      </c>
      <c r="X49" s="30">
        <v>0.0</v>
      </c>
      <c r="Y49" s="30">
        <v>0.0</v>
      </c>
      <c r="Z49" s="30">
        <v>0.0</v>
      </c>
      <c r="AA49" s="30">
        <v>0.0</v>
      </c>
      <c r="AB49" s="30">
        <v>0.0</v>
      </c>
      <c r="AC49" s="30">
        <v>0.0</v>
      </c>
      <c r="AD49" s="31"/>
      <c r="AE49" s="31"/>
      <c r="AF49" s="31"/>
      <c r="AG49" s="31"/>
      <c r="AH49" s="31"/>
      <c r="AI49" s="31"/>
      <c r="AJ49" s="31"/>
      <c r="AK49" s="31"/>
      <c r="AL49" s="31"/>
      <c r="AM49" s="31"/>
    </row>
    <row r="50" ht="15.0" customHeight="1">
      <c r="A50" s="14"/>
      <c r="B50" s="26" t="s">
        <v>23</v>
      </c>
      <c r="C50" s="27">
        <f t="shared" ref="C50:D50" si="49">SUM(F50,H50,J50,L50,N50,P50,R50,T50,V50,X50,Z50,AB50)</f>
        <v>0</v>
      </c>
      <c r="D50" s="27">
        <f t="shared" si="49"/>
        <v>0</v>
      </c>
      <c r="E50" s="28">
        <f t="shared" si="50"/>
        <v>0</v>
      </c>
      <c r="F50" s="30">
        <v>0.0</v>
      </c>
      <c r="G50" s="30">
        <v>0.0</v>
      </c>
      <c r="H50" s="30">
        <v>0.0</v>
      </c>
      <c r="I50" s="30">
        <v>0.0</v>
      </c>
      <c r="J50" s="30">
        <v>0.0</v>
      </c>
      <c r="K50" s="30">
        <v>0.0</v>
      </c>
      <c r="L50" s="30">
        <v>0.0</v>
      </c>
      <c r="M50" s="30">
        <v>0.0</v>
      </c>
      <c r="N50" s="30">
        <v>0.0</v>
      </c>
      <c r="O50" s="30">
        <v>0.0</v>
      </c>
      <c r="P50" s="30">
        <v>0.0</v>
      </c>
      <c r="Q50" s="30">
        <v>0.0</v>
      </c>
      <c r="R50" s="30">
        <v>0.0</v>
      </c>
      <c r="S50" s="30">
        <v>0.0</v>
      </c>
      <c r="T50" s="30">
        <v>0.0</v>
      </c>
      <c r="U50" s="30">
        <v>0.0</v>
      </c>
      <c r="V50" s="30">
        <v>0.0</v>
      </c>
      <c r="W50" s="30">
        <v>0.0</v>
      </c>
      <c r="X50" s="30">
        <v>0.0</v>
      </c>
      <c r="Y50" s="30">
        <v>0.0</v>
      </c>
      <c r="Z50" s="30">
        <v>0.0</v>
      </c>
      <c r="AA50" s="30">
        <v>0.0</v>
      </c>
      <c r="AB50" s="30">
        <v>0.0</v>
      </c>
      <c r="AC50" s="30">
        <v>0.0</v>
      </c>
      <c r="AD50" s="31"/>
      <c r="AE50" s="31"/>
      <c r="AF50" s="31"/>
      <c r="AG50" s="31"/>
      <c r="AH50" s="31"/>
      <c r="AI50" s="31"/>
      <c r="AJ50" s="31"/>
      <c r="AK50" s="31"/>
      <c r="AL50" s="31"/>
      <c r="AM50" s="31"/>
    </row>
    <row r="51" ht="15.0" customHeight="1">
      <c r="A51" s="14"/>
      <c r="B51" s="26" t="s">
        <v>24</v>
      </c>
      <c r="C51" s="27">
        <f t="shared" ref="C51:D51" si="51">SUM(F51,H51,J51,L51,N51,P51,R51,T51,V51,X51,Z51,AB51)</f>
        <v>0</v>
      </c>
      <c r="D51" s="27">
        <f t="shared" si="51"/>
        <v>0</v>
      </c>
      <c r="E51" s="28">
        <f t="shared" si="50"/>
        <v>0</v>
      </c>
      <c r="F51" s="30">
        <v>0.0</v>
      </c>
      <c r="G51" s="30">
        <v>0.0</v>
      </c>
      <c r="H51" s="30">
        <v>0.0</v>
      </c>
      <c r="I51" s="30">
        <v>0.0</v>
      </c>
      <c r="J51" s="30">
        <v>0.0</v>
      </c>
      <c r="K51" s="30">
        <v>0.0</v>
      </c>
      <c r="L51" s="30">
        <v>0.0</v>
      </c>
      <c r="M51" s="30">
        <v>0.0</v>
      </c>
      <c r="N51" s="30">
        <v>0.0</v>
      </c>
      <c r="O51" s="30">
        <v>0.0</v>
      </c>
      <c r="P51" s="30">
        <v>0.0</v>
      </c>
      <c r="Q51" s="30">
        <v>0.0</v>
      </c>
      <c r="R51" s="30">
        <v>0.0</v>
      </c>
      <c r="S51" s="30">
        <v>0.0</v>
      </c>
      <c r="T51" s="30">
        <v>0.0</v>
      </c>
      <c r="U51" s="30">
        <v>0.0</v>
      </c>
      <c r="V51" s="30">
        <v>0.0</v>
      </c>
      <c r="W51" s="30">
        <v>0.0</v>
      </c>
      <c r="X51" s="30">
        <v>0.0</v>
      </c>
      <c r="Y51" s="30">
        <v>0.0</v>
      </c>
      <c r="Z51" s="30">
        <v>0.0</v>
      </c>
      <c r="AA51" s="30">
        <v>0.0</v>
      </c>
      <c r="AB51" s="30">
        <v>0.0</v>
      </c>
      <c r="AC51" s="30">
        <v>0.0</v>
      </c>
      <c r="AD51" s="31"/>
      <c r="AE51" s="31"/>
      <c r="AF51" s="31"/>
      <c r="AG51" s="31"/>
      <c r="AH51" s="31"/>
      <c r="AI51" s="31"/>
      <c r="AJ51" s="31"/>
      <c r="AK51" s="31"/>
      <c r="AL51" s="31"/>
      <c r="AM51" s="31"/>
    </row>
    <row r="52" ht="15.0" customHeight="1">
      <c r="A52" s="14"/>
      <c r="B52" s="26" t="s">
        <v>25</v>
      </c>
      <c r="C52" s="27">
        <f t="shared" ref="C52:D52" si="52">SUM(F52,H52,J52,L52,N52,P52,R52,T52,V52,X52,Z52,AB52)</f>
        <v>0</v>
      </c>
      <c r="D52" s="27">
        <f t="shared" si="52"/>
        <v>0</v>
      </c>
      <c r="E52" s="28">
        <f t="shared" si="50"/>
        <v>0</v>
      </c>
      <c r="F52" s="30">
        <v>0.0</v>
      </c>
      <c r="G52" s="30">
        <v>0.0</v>
      </c>
      <c r="H52" s="30">
        <v>0.0</v>
      </c>
      <c r="I52" s="30">
        <v>0.0</v>
      </c>
      <c r="J52" s="30">
        <v>0.0</v>
      </c>
      <c r="K52" s="30">
        <v>0.0</v>
      </c>
      <c r="L52" s="30">
        <v>0.0</v>
      </c>
      <c r="M52" s="30">
        <v>0.0</v>
      </c>
      <c r="N52" s="30">
        <v>0.0</v>
      </c>
      <c r="O52" s="30">
        <v>0.0</v>
      </c>
      <c r="P52" s="30">
        <v>0.0</v>
      </c>
      <c r="Q52" s="30">
        <v>0.0</v>
      </c>
      <c r="R52" s="30">
        <v>0.0</v>
      </c>
      <c r="S52" s="30">
        <v>0.0</v>
      </c>
      <c r="T52" s="30">
        <v>0.0</v>
      </c>
      <c r="U52" s="30">
        <v>0.0</v>
      </c>
      <c r="V52" s="30">
        <v>0.0</v>
      </c>
      <c r="W52" s="30">
        <v>0.0</v>
      </c>
      <c r="X52" s="30">
        <v>0.0</v>
      </c>
      <c r="Y52" s="30">
        <v>0.0</v>
      </c>
      <c r="Z52" s="30">
        <v>0.0</v>
      </c>
      <c r="AA52" s="30">
        <v>0.0</v>
      </c>
      <c r="AB52" s="30">
        <v>0.0</v>
      </c>
      <c r="AC52" s="30">
        <v>0.0</v>
      </c>
      <c r="AD52" s="31"/>
      <c r="AE52" s="31"/>
      <c r="AF52" s="31"/>
      <c r="AG52" s="31"/>
      <c r="AH52" s="31"/>
      <c r="AI52" s="31"/>
      <c r="AJ52" s="31"/>
      <c r="AK52" s="31"/>
      <c r="AL52" s="31"/>
      <c r="AM52" s="31"/>
    </row>
    <row r="53" ht="15.0" customHeight="1">
      <c r="A53" s="14" t="s">
        <v>50</v>
      </c>
      <c r="B53" s="17" t="s">
        <v>51</v>
      </c>
      <c r="C53" s="36">
        <f t="shared" ref="C53:D53" si="53">SUM(C49:C52)</f>
        <v>0</v>
      </c>
      <c r="D53" s="36">
        <f t="shared" si="53"/>
        <v>0</v>
      </c>
      <c r="E53" s="37">
        <f t="shared" si="50"/>
        <v>0</v>
      </c>
      <c r="F53" s="34">
        <f t="shared" ref="F53:X53" si="54">SUM(F49:F52)</f>
        <v>0</v>
      </c>
      <c r="G53" s="34">
        <f t="shared" si="54"/>
        <v>0</v>
      </c>
      <c r="H53" s="34">
        <f t="shared" si="54"/>
        <v>0</v>
      </c>
      <c r="I53" s="34">
        <f t="shared" si="54"/>
        <v>0</v>
      </c>
      <c r="J53" s="34">
        <f t="shared" si="54"/>
        <v>0</v>
      </c>
      <c r="K53" s="34">
        <f t="shared" si="54"/>
        <v>0</v>
      </c>
      <c r="L53" s="34">
        <f t="shared" si="54"/>
        <v>0</v>
      </c>
      <c r="M53" s="34">
        <f t="shared" si="54"/>
        <v>0</v>
      </c>
      <c r="N53" s="34">
        <f t="shared" si="54"/>
        <v>0</v>
      </c>
      <c r="O53" s="34">
        <f t="shared" si="54"/>
        <v>0</v>
      </c>
      <c r="P53" s="34">
        <f t="shared" si="54"/>
        <v>0</v>
      </c>
      <c r="Q53" s="34">
        <f t="shared" si="54"/>
        <v>0</v>
      </c>
      <c r="R53" s="34">
        <f t="shared" si="54"/>
        <v>0</v>
      </c>
      <c r="S53" s="34">
        <f t="shared" si="54"/>
        <v>0</v>
      </c>
      <c r="T53" s="34">
        <f t="shared" si="54"/>
        <v>0</v>
      </c>
      <c r="U53" s="34">
        <f t="shared" si="54"/>
        <v>0</v>
      </c>
      <c r="V53" s="34">
        <f t="shared" si="54"/>
        <v>0</v>
      </c>
      <c r="W53" s="34">
        <f t="shared" si="54"/>
        <v>0</v>
      </c>
      <c r="X53" s="34">
        <f t="shared" si="54"/>
        <v>0</v>
      </c>
      <c r="Y53" s="50">
        <v>0.0</v>
      </c>
      <c r="Z53" s="34">
        <f t="shared" ref="Z53:AC53" si="55">SUM(Z49:Z52)</f>
        <v>0</v>
      </c>
      <c r="AA53" s="34">
        <f t="shared" si="55"/>
        <v>0</v>
      </c>
      <c r="AB53" s="34">
        <f t="shared" si="55"/>
        <v>0</v>
      </c>
      <c r="AC53" s="34">
        <f t="shared" si="55"/>
        <v>0</v>
      </c>
      <c r="AD53" s="1"/>
      <c r="AE53" s="1"/>
      <c r="AF53" s="1"/>
      <c r="AG53" s="1"/>
      <c r="AH53" s="1"/>
      <c r="AI53" s="1"/>
      <c r="AJ53" s="1"/>
      <c r="AK53" s="1"/>
      <c r="AL53" s="1"/>
      <c r="AM53" s="1"/>
    </row>
    <row r="54" ht="15.0" customHeight="1">
      <c r="A54" s="14" t="s">
        <v>52</v>
      </c>
      <c r="B54" s="17" t="s">
        <v>53</v>
      </c>
      <c r="C54" s="51">
        <f t="shared" ref="C54:D54" si="56">SUM(F54,H54,J54,L54,N54,P54,R54,T54,V54,X54,Z54,AB54)</f>
        <v>0</v>
      </c>
      <c r="D54" s="51">
        <f t="shared" si="56"/>
        <v>1</v>
      </c>
      <c r="E54" s="37">
        <f t="shared" si="50"/>
        <v>1</v>
      </c>
      <c r="F54" s="30">
        <v>0.0</v>
      </c>
      <c r="G54" s="30">
        <v>0.0</v>
      </c>
      <c r="H54" s="30">
        <v>0.0</v>
      </c>
      <c r="I54" s="30">
        <v>0.0</v>
      </c>
      <c r="J54" s="30">
        <v>0.0</v>
      </c>
      <c r="K54" s="30">
        <v>0.0</v>
      </c>
      <c r="L54" s="30">
        <v>0.0</v>
      </c>
      <c r="M54" s="30">
        <v>0.0</v>
      </c>
      <c r="N54" s="30">
        <v>0.0</v>
      </c>
      <c r="O54" s="30">
        <v>0.0</v>
      </c>
      <c r="P54" s="30">
        <v>0.0</v>
      </c>
      <c r="Q54" s="30">
        <v>1.0</v>
      </c>
      <c r="R54" s="30">
        <v>0.0</v>
      </c>
      <c r="S54" s="30">
        <v>0.0</v>
      </c>
      <c r="T54" s="30">
        <v>0.0</v>
      </c>
      <c r="U54" s="30">
        <v>0.0</v>
      </c>
      <c r="V54" s="30">
        <v>0.0</v>
      </c>
      <c r="W54" s="30">
        <v>0.0</v>
      </c>
      <c r="X54" s="30">
        <v>0.0</v>
      </c>
      <c r="Y54" s="30">
        <v>0.0</v>
      </c>
      <c r="Z54" s="30">
        <v>0.0</v>
      </c>
      <c r="AA54" s="30">
        <v>0.0</v>
      </c>
      <c r="AB54" s="30">
        <v>0.0</v>
      </c>
      <c r="AC54" s="30">
        <v>0.0</v>
      </c>
      <c r="AD54" s="1"/>
      <c r="AE54" s="1"/>
      <c r="AF54" s="1"/>
      <c r="AG54" s="1"/>
      <c r="AH54" s="1"/>
      <c r="AI54" s="1"/>
      <c r="AJ54" s="1"/>
      <c r="AK54" s="1"/>
      <c r="AL54" s="1"/>
      <c r="AM54" s="1"/>
    </row>
    <row r="55" ht="15.0" customHeight="1">
      <c r="A55" s="14" t="s">
        <v>54</v>
      </c>
      <c r="B55" s="52" t="s">
        <v>55</v>
      </c>
      <c r="C55" s="51">
        <f t="shared" ref="C55:D55" si="57">SUM(F55,H55,J55,L55,N55,P55,R55,T55,V55,X55,Z55,AB55)</f>
        <v>0</v>
      </c>
      <c r="D55" s="51">
        <f t="shared" si="57"/>
        <v>2491</v>
      </c>
      <c r="E55" s="36">
        <f t="shared" si="50"/>
        <v>2491</v>
      </c>
      <c r="F55" s="30">
        <v>0.0</v>
      </c>
      <c r="G55" s="30">
        <v>147.0</v>
      </c>
      <c r="H55" s="30">
        <v>0.0</v>
      </c>
      <c r="I55" s="30">
        <v>138.0</v>
      </c>
      <c r="J55" s="30">
        <v>0.0</v>
      </c>
      <c r="K55" s="30">
        <v>149.0</v>
      </c>
      <c r="L55" s="30">
        <v>0.0</v>
      </c>
      <c r="M55" s="30">
        <v>115.0</v>
      </c>
      <c r="N55" s="30">
        <v>0.0</v>
      </c>
      <c r="O55" s="30">
        <v>159.0</v>
      </c>
      <c r="P55" s="30">
        <v>0.0</v>
      </c>
      <c r="Q55" s="30">
        <v>234.0</v>
      </c>
      <c r="R55" s="30">
        <v>0.0</v>
      </c>
      <c r="S55" s="30">
        <v>264.0</v>
      </c>
      <c r="T55" s="30">
        <v>0.0</v>
      </c>
      <c r="U55" s="30">
        <v>390.0</v>
      </c>
      <c r="V55" s="30">
        <v>0.0</v>
      </c>
      <c r="W55" s="30">
        <v>224.0</v>
      </c>
      <c r="X55" s="30">
        <v>0.0</v>
      </c>
      <c r="Y55" s="30">
        <v>274.0</v>
      </c>
      <c r="Z55" s="30">
        <v>0.0</v>
      </c>
      <c r="AA55" s="30">
        <v>222.0</v>
      </c>
      <c r="AB55" s="30">
        <v>0.0</v>
      </c>
      <c r="AC55" s="30">
        <v>175.0</v>
      </c>
      <c r="AD55" s="1"/>
      <c r="AE55" s="1"/>
      <c r="AF55" s="1"/>
      <c r="AG55" s="1"/>
      <c r="AH55" s="1"/>
      <c r="AI55" s="1"/>
      <c r="AJ55" s="1"/>
      <c r="AK55" s="1"/>
      <c r="AL55" s="1"/>
      <c r="AM55" s="1"/>
    </row>
    <row r="56" ht="15.0" customHeight="1">
      <c r="A56" s="14"/>
      <c r="B56" s="20" t="s">
        <v>56</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2"/>
      <c r="AD56" s="1"/>
      <c r="AE56" s="1"/>
      <c r="AF56" s="1"/>
      <c r="AG56" s="1"/>
      <c r="AH56" s="1"/>
      <c r="AI56" s="1"/>
      <c r="AJ56" s="1"/>
      <c r="AK56" s="1"/>
      <c r="AL56" s="1"/>
      <c r="AM56" s="1"/>
    </row>
    <row r="57" ht="15.0" customHeight="1">
      <c r="A57" s="14" t="s">
        <v>57</v>
      </c>
      <c r="B57" s="53" t="s">
        <v>58</v>
      </c>
      <c r="C57" s="18">
        <f t="shared" ref="C57:D57" si="58">SUM(F57,H57,J57,L57,N57,P57,R57,T57,V57,X57,Z57,AB57)</f>
        <v>0</v>
      </c>
      <c r="D57" s="18">
        <f t="shared" si="58"/>
        <v>0</v>
      </c>
      <c r="E57" s="54">
        <f t="shared" ref="E57:E66" si="60">SUM(C57:D57)</f>
        <v>0</v>
      </c>
      <c r="F57" s="55">
        <v>0.0</v>
      </c>
      <c r="G57" s="55">
        <v>0.0</v>
      </c>
      <c r="H57" s="55">
        <v>0.0</v>
      </c>
      <c r="I57" s="55">
        <v>0.0</v>
      </c>
      <c r="J57" s="55">
        <v>0.0</v>
      </c>
      <c r="K57" s="55">
        <v>0.0</v>
      </c>
      <c r="L57" s="55">
        <v>0.0</v>
      </c>
      <c r="M57" s="55">
        <v>0.0</v>
      </c>
      <c r="N57" s="55">
        <v>0.0</v>
      </c>
      <c r="O57" s="55">
        <v>0.0</v>
      </c>
      <c r="P57" s="55">
        <v>0.0</v>
      </c>
      <c r="Q57" s="55">
        <v>0.0</v>
      </c>
      <c r="R57" s="55">
        <v>0.0</v>
      </c>
      <c r="S57" s="55">
        <v>0.0</v>
      </c>
      <c r="T57" s="55">
        <v>0.0</v>
      </c>
      <c r="U57" s="55">
        <v>0.0</v>
      </c>
      <c r="V57" s="55">
        <v>0.0</v>
      </c>
      <c r="W57" s="55">
        <v>0.0</v>
      </c>
      <c r="X57" s="55">
        <v>0.0</v>
      </c>
      <c r="Y57" s="55">
        <v>0.0</v>
      </c>
      <c r="Z57" s="55">
        <v>0.0</v>
      </c>
      <c r="AA57" s="55">
        <v>0.0</v>
      </c>
      <c r="AB57" s="55">
        <v>0.0</v>
      </c>
      <c r="AC57" s="55">
        <v>0.0</v>
      </c>
      <c r="AD57" s="31"/>
      <c r="AE57" s="31"/>
      <c r="AF57" s="31"/>
      <c r="AG57" s="31"/>
      <c r="AH57" s="31"/>
      <c r="AI57" s="31"/>
      <c r="AJ57" s="31"/>
      <c r="AK57" s="31"/>
      <c r="AL57" s="31"/>
      <c r="AM57" s="31"/>
    </row>
    <row r="58" ht="15.0" customHeight="1">
      <c r="A58" s="14" t="s">
        <v>59</v>
      </c>
      <c r="B58" s="53" t="s">
        <v>60</v>
      </c>
      <c r="C58" s="27">
        <f t="shared" ref="C58:D58" si="59">SUM(F58,H58,J58,L58,N58,P58,R58,T58,V58,X58,Z58,AB58)</f>
        <v>0</v>
      </c>
      <c r="D58" s="27">
        <f t="shared" si="59"/>
        <v>0</v>
      </c>
      <c r="E58" s="28">
        <f t="shared" si="60"/>
        <v>0</v>
      </c>
      <c r="F58" s="30">
        <v>0.0</v>
      </c>
      <c r="G58" s="30">
        <v>0.0</v>
      </c>
      <c r="H58" s="30">
        <v>0.0</v>
      </c>
      <c r="I58" s="30">
        <v>0.0</v>
      </c>
      <c r="J58" s="30">
        <v>0.0</v>
      </c>
      <c r="K58" s="30">
        <v>0.0</v>
      </c>
      <c r="L58" s="30">
        <v>0.0</v>
      </c>
      <c r="M58" s="30">
        <v>0.0</v>
      </c>
      <c r="N58" s="30">
        <v>0.0</v>
      </c>
      <c r="O58" s="30">
        <v>0.0</v>
      </c>
      <c r="P58" s="30">
        <v>0.0</v>
      </c>
      <c r="Q58" s="30">
        <v>0.0</v>
      </c>
      <c r="R58" s="30">
        <v>0.0</v>
      </c>
      <c r="S58" s="30">
        <v>0.0</v>
      </c>
      <c r="T58" s="30">
        <v>0.0</v>
      </c>
      <c r="U58" s="30">
        <v>0.0</v>
      </c>
      <c r="V58" s="30">
        <v>0.0</v>
      </c>
      <c r="W58" s="30">
        <v>0.0</v>
      </c>
      <c r="X58" s="30">
        <v>0.0</v>
      </c>
      <c r="Y58" s="30">
        <v>0.0</v>
      </c>
      <c r="Z58" s="30">
        <v>0.0</v>
      </c>
      <c r="AA58" s="30">
        <v>0.0</v>
      </c>
      <c r="AB58" s="30">
        <v>0.0</v>
      </c>
      <c r="AC58" s="30">
        <v>0.0</v>
      </c>
      <c r="AD58" s="31"/>
      <c r="AE58" s="31"/>
      <c r="AF58" s="31"/>
      <c r="AG58" s="31"/>
      <c r="AH58" s="31"/>
      <c r="AI58" s="31"/>
      <c r="AJ58" s="31"/>
      <c r="AK58" s="31"/>
      <c r="AL58" s="31"/>
      <c r="AM58" s="31"/>
    </row>
    <row r="59" ht="15.0" customHeight="1">
      <c r="A59" s="14" t="s">
        <v>61</v>
      </c>
      <c r="B59" s="53" t="s">
        <v>62</v>
      </c>
      <c r="C59" s="27">
        <f t="shared" ref="C59:D59" si="61">SUM(F59,H59,J59,L59,N59,P59,R59,T59,V59,X59,Z59,AB59)</f>
        <v>0</v>
      </c>
      <c r="D59" s="27">
        <f t="shared" si="61"/>
        <v>0</v>
      </c>
      <c r="E59" s="28">
        <f t="shared" si="60"/>
        <v>0</v>
      </c>
      <c r="F59" s="30">
        <v>0.0</v>
      </c>
      <c r="G59" s="30">
        <v>0.0</v>
      </c>
      <c r="H59" s="30">
        <v>0.0</v>
      </c>
      <c r="I59" s="30">
        <v>0.0</v>
      </c>
      <c r="J59" s="30">
        <v>0.0</v>
      </c>
      <c r="K59" s="30">
        <v>0.0</v>
      </c>
      <c r="L59" s="30">
        <v>0.0</v>
      </c>
      <c r="M59" s="30">
        <v>0.0</v>
      </c>
      <c r="N59" s="30">
        <v>0.0</v>
      </c>
      <c r="O59" s="30">
        <v>0.0</v>
      </c>
      <c r="P59" s="30">
        <v>0.0</v>
      </c>
      <c r="Q59" s="30">
        <v>0.0</v>
      </c>
      <c r="R59" s="30">
        <v>0.0</v>
      </c>
      <c r="S59" s="30">
        <v>0.0</v>
      </c>
      <c r="T59" s="30">
        <v>0.0</v>
      </c>
      <c r="U59" s="30">
        <v>0.0</v>
      </c>
      <c r="V59" s="30">
        <v>0.0</v>
      </c>
      <c r="W59" s="30">
        <v>0.0</v>
      </c>
      <c r="X59" s="30">
        <v>0.0</v>
      </c>
      <c r="Y59" s="30">
        <v>0.0</v>
      </c>
      <c r="Z59" s="30">
        <v>0.0</v>
      </c>
      <c r="AA59" s="30">
        <v>0.0</v>
      </c>
      <c r="AB59" s="30">
        <v>0.0</v>
      </c>
      <c r="AC59" s="30">
        <v>0.0</v>
      </c>
      <c r="AD59" s="31"/>
      <c r="AE59" s="31"/>
      <c r="AF59" s="31"/>
      <c r="AG59" s="31"/>
      <c r="AH59" s="31"/>
      <c r="AI59" s="31"/>
      <c r="AJ59" s="31"/>
      <c r="AK59" s="31"/>
      <c r="AL59" s="31"/>
      <c r="AM59" s="31"/>
    </row>
    <row r="60" ht="15.0" customHeight="1">
      <c r="A60" s="14" t="s">
        <v>63</v>
      </c>
      <c r="B60" s="53" t="s">
        <v>64</v>
      </c>
      <c r="C60" s="27">
        <f t="shared" ref="C60:D60" si="62">SUM(F60,H60,J60,L60,N60,P60,R60,T60,V60,X60,Z60,AB60)</f>
        <v>0</v>
      </c>
      <c r="D60" s="27">
        <f t="shared" si="62"/>
        <v>4</v>
      </c>
      <c r="E60" s="28">
        <f t="shared" si="60"/>
        <v>4</v>
      </c>
      <c r="F60" s="30">
        <v>0.0</v>
      </c>
      <c r="G60" s="30">
        <v>0.0</v>
      </c>
      <c r="H60" s="30">
        <v>0.0</v>
      </c>
      <c r="I60" s="30">
        <v>1.0</v>
      </c>
      <c r="J60" s="30">
        <v>0.0</v>
      </c>
      <c r="K60" s="30">
        <v>0.0</v>
      </c>
      <c r="L60" s="30">
        <v>0.0</v>
      </c>
      <c r="M60" s="30">
        <v>0.0</v>
      </c>
      <c r="N60" s="30">
        <v>0.0</v>
      </c>
      <c r="O60" s="30">
        <v>0.0</v>
      </c>
      <c r="P60" s="30">
        <v>0.0</v>
      </c>
      <c r="Q60" s="30">
        <v>1.0</v>
      </c>
      <c r="R60" s="30">
        <v>0.0</v>
      </c>
      <c r="S60" s="30">
        <v>0.0</v>
      </c>
      <c r="T60" s="30">
        <v>0.0</v>
      </c>
      <c r="U60" s="30">
        <v>0.0</v>
      </c>
      <c r="V60" s="30">
        <v>0.0</v>
      </c>
      <c r="W60" s="30">
        <v>1.0</v>
      </c>
      <c r="X60" s="30">
        <v>0.0</v>
      </c>
      <c r="Y60" s="30">
        <v>0.0</v>
      </c>
      <c r="Z60" s="30">
        <v>0.0</v>
      </c>
      <c r="AA60" s="30">
        <v>1.0</v>
      </c>
      <c r="AB60" s="30">
        <v>0.0</v>
      </c>
      <c r="AC60" s="30">
        <v>0.0</v>
      </c>
      <c r="AD60" s="31"/>
      <c r="AE60" s="31"/>
      <c r="AF60" s="31"/>
      <c r="AG60" s="31"/>
      <c r="AH60" s="31"/>
      <c r="AI60" s="31"/>
      <c r="AJ60" s="31"/>
      <c r="AK60" s="31"/>
      <c r="AL60" s="31"/>
      <c r="AM60" s="31"/>
    </row>
    <row r="61" ht="15.0" customHeight="1">
      <c r="A61" s="14" t="s">
        <v>65</v>
      </c>
      <c r="B61" s="35" t="s">
        <v>66</v>
      </c>
      <c r="C61" s="12">
        <f t="shared" ref="C61:D61" si="63">SUM(C57:C60)</f>
        <v>0</v>
      </c>
      <c r="D61" s="12">
        <f t="shared" si="63"/>
        <v>4</v>
      </c>
      <c r="E61" s="56">
        <f t="shared" si="60"/>
        <v>4</v>
      </c>
      <c r="F61" s="57">
        <f t="shared" ref="F61:AC61" si="64">SUM(F57:F60)</f>
        <v>0</v>
      </c>
      <c r="G61" s="57">
        <f t="shared" si="64"/>
        <v>0</v>
      </c>
      <c r="H61" s="57">
        <f t="shared" si="64"/>
        <v>0</v>
      </c>
      <c r="I61" s="57">
        <f t="shared" si="64"/>
        <v>1</v>
      </c>
      <c r="J61" s="57">
        <f t="shared" si="64"/>
        <v>0</v>
      </c>
      <c r="K61" s="57">
        <f t="shared" si="64"/>
        <v>0</v>
      </c>
      <c r="L61" s="57">
        <f t="shared" si="64"/>
        <v>0</v>
      </c>
      <c r="M61" s="57">
        <f t="shared" si="64"/>
        <v>0</v>
      </c>
      <c r="N61" s="57">
        <f t="shared" si="64"/>
        <v>0</v>
      </c>
      <c r="O61" s="57">
        <f t="shared" si="64"/>
        <v>0</v>
      </c>
      <c r="P61" s="57">
        <f t="shared" si="64"/>
        <v>0</v>
      </c>
      <c r="Q61" s="57">
        <f t="shared" si="64"/>
        <v>1</v>
      </c>
      <c r="R61" s="57">
        <f t="shared" si="64"/>
        <v>0</v>
      </c>
      <c r="S61" s="57">
        <f t="shared" si="64"/>
        <v>0</v>
      </c>
      <c r="T61" s="57">
        <f t="shared" si="64"/>
        <v>0</v>
      </c>
      <c r="U61" s="57">
        <f t="shared" si="64"/>
        <v>0</v>
      </c>
      <c r="V61" s="57">
        <f t="shared" si="64"/>
        <v>0</v>
      </c>
      <c r="W61" s="57">
        <f t="shared" si="64"/>
        <v>1</v>
      </c>
      <c r="X61" s="57">
        <f t="shared" si="64"/>
        <v>0</v>
      </c>
      <c r="Y61" s="57">
        <f t="shared" si="64"/>
        <v>0</v>
      </c>
      <c r="Z61" s="57">
        <f t="shared" si="64"/>
        <v>0</v>
      </c>
      <c r="AA61" s="57">
        <f t="shared" si="64"/>
        <v>1</v>
      </c>
      <c r="AB61" s="57">
        <f t="shared" si="64"/>
        <v>0</v>
      </c>
      <c r="AC61" s="57">
        <f t="shared" si="64"/>
        <v>0</v>
      </c>
      <c r="AD61" s="1"/>
      <c r="AE61" s="1"/>
      <c r="AF61" s="1"/>
      <c r="AG61" s="1"/>
      <c r="AH61" s="1"/>
      <c r="AI61" s="1"/>
      <c r="AJ61" s="1"/>
      <c r="AK61" s="1"/>
      <c r="AL61" s="1"/>
      <c r="AM61" s="1"/>
    </row>
    <row r="62" ht="15.0" customHeight="1">
      <c r="A62" s="38" t="s">
        <v>67</v>
      </c>
      <c r="B62" s="39" t="s">
        <v>68</v>
      </c>
      <c r="C62" s="40">
        <f t="shared" ref="C62:D62" si="65">SUM(F62,H62,J62,L62,N62,P62,R62,T62,V62,X62,Z62,AB62)</f>
        <v>0</v>
      </c>
      <c r="D62" s="40">
        <f t="shared" si="65"/>
        <v>0</v>
      </c>
      <c r="E62" s="41">
        <f t="shared" si="60"/>
        <v>0</v>
      </c>
      <c r="F62" s="42">
        <f t="shared" ref="F62:AB62" si="66">F33</f>
        <v>0</v>
      </c>
      <c r="G62" s="42">
        <f t="shared" si="66"/>
        <v>0</v>
      </c>
      <c r="H62" s="42">
        <f t="shared" si="66"/>
        <v>0</v>
      </c>
      <c r="I62" s="42">
        <f t="shared" si="66"/>
        <v>0</v>
      </c>
      <c r="J62" s="42">
        <f t="shared" si="66"/>
        <v>0</v>
      </c>
      <c r="K62" s="42">
        <f t="shared" si="66"/>
        <v>0</v>
      </c>
      <c r="L62" s="42">
        <f t="shared" si="66"/>
        <v>0</v>
      </c>
      <c r="M62" s="42">
        <f t="shared" si="66"/>
        <v>0</v>
      </c>
      <c r="N62" s="42">
        <f t="shared" si="66"/>
        <v>0</v>
      </c>
      <c r="O62" s="42">
        <f t="shared" si="66"/>
        <v>0</v>
      </c>
      <c r="P62" s="42">
        <f t="shared" si="66"/>
        <v>0</v>
      </c>
      <c r="Q62" s="42">
        <f t="shared" si="66"/>
        <v>0</v>
      </c>
      <c r="R62" s="42">
        <f t="shared" si="66"/>
        <v>0</v>
      </c>
      <c r="S62" s="42">
        <f t="shared" si="66"/>
        <v>0</v>
      </c>
      <c r="T62" s="42">
        <f t="shared" si="66"/>
        <v>0</v>
      </c>
      <c r="U62" s="42">
        <f t="shared" si="66"/>
        <v>0</v>
      </c>
      <c r="V62" s="42">
        <f t="shared" si="66"/>
        <v>0</v>
      </c>
      <c r="W62" s="42">
        <f t="shared" si="66"/>
        <v>0</v>
      </c>
      <c r="X62" s="42">
        <f t="shared" si="66"/>
        <v>0</v>
      </c>
      <c r="Y62" s="42">
        <f t="shared" si="66"/>
        <v>0</v>
      </c>
      <c r="Z62" s="42">
        <f t="shared" si="66"/>
        <v>0</v>
      </c>
      <c r="AA62" s="42">
        <f t="shared" si="66"/>
        <v>0</v>
      </c>
      <c r="AB62" s="42">
        <f t="shared" si="66"/>
        <v>0</v>
      </c>
      <c r="AC62" s="58">
        <v>0.0</v>
      </c>
      <c r="AD62" s="43"/>
      <c r="AE62" s="43"/>
      <c r="AF62" s="43"/>
      <c r="AG62" s="43"/>
      <c r="AH62" s="43"/>
      <c r="AI62" s="43"/>
      <c r="AJ62" s="43"/>
      <c r="AK62" s="43"/>
      <c r="AL62" s="43"/>
      <c r="AM62" s="43"/>
    </row>
    <row r="63" ht="15.0" customHeight="1">
      <c r="A63" s="14" t="s">
        <v>69</v>
      </c>
      <c r="B63" s="17" t="s">
        <v>70</v>
      </c>
      <c r="C63" s="36">
        <f t="shared" ref="C63:D63" si="67">C61-C62</f>
        <v>0</v>
      </c>
      <c r="D63" s="36">
        <f t="shared" si="67"/>
        <v>4</v>
      </c>
      <c r="E63" s="37">
        <f t="shared" si="60"/>
        <v>4</v>
      </c>
      <c r="F63" s="34">
        <f t="shared" ref="F63:AB63" si="68">F61-F62</f>
        <v>0</v>
      </c>
      <c r="G63" s="34">
        <f t="shared" si="68"/>
        <v>0</v>
      </c>
      <c r="H63" s="34">
        <f t="shared" si="68"/>
        <v>0</v>
      </c>
      <c r="I63" s="34">
        <f t="shared" si="68"/>
        <v>1</v>
      </c>
      <c r="J63" s="34">
        <f t="shared" si="68"/>
        <v>0</v>
      </c>
      <c r="K63" s="34">
        <f t="shared" si="68"/>
        <v>0</v>
      </c>
      <c r="L63" s="34">
        <f t="shared" si="68"/>
        <v>0</v>
      </c>
      <c r="M63" s="34">
        <f t="shared" si="68"/>
        <v>0</v>
      </c>
      <c r="N63" s="34">
        <f t="shared" si="68"/>
        <v>0</v>
      </c>
      <c r="O63" s="34">
        <f t="shared" si="68"/>
        <v>0</v>
      </c>
      <c r="P63" s="34">
        <f t="shared" si="68"/>
        <v>0</v>
      </c>
      <c r="Q63" s="34">
        <f t="shared" si="68"/>
        <v>1</v>
      </c>
      <c r="R63" s="34">
        <f t="shared" si="68"/>
        <v>0</v>
      </c>
      <c r="S63" s="34">
        <f t="shared" si="68"/>
        <v>0</v>
      </c>
      <c r="T63" s="34">
        <f t="shared" si="68"/>
        <v>0</v>
      </c>
      <c r="U63" s="34">
        <f t="shared" si="68"/>
        <v>0</v>
      </c>
      <c r="V63" s="34">
        <f t="shared" si="68"/>
        <v>0</v>
      </c>
      <c r="W63" s="34">
        <f t="shared" si="68"/>
        <v>1</v>
      </c>
      <c r="X63" s="34">
        <f t="shared" si="68"/>
        <v>0</v>
      </c>
      <c r="Y63" s="34">
        <f t="shared" si="68"/>
        <v>0</v>
      </c>
      <c r="Z63" s="34">
        <f t="shared" si="68"/>
        <v>0</v>
      </c>
      <c r="AA63" s="34">
        <f t="shared" si="68"/>
        <v>1</v>
      </c>
      <c r="AB63" s="34">
        <f t="shared" si="68"/>
        <v>0</v>
      </c>
      <c r="AC63" s="50">
        <v>0.0</v>
      </c>
      <c r="AD63" s="1"/>
      <c r="AE63" s="1"/>
      <c r="AF63" s="1"/>
      <c r="AG63" s="1"/>
      <c r="AH63" s="1"/>
      <c r="AI63" s="1"/>
      <c r="AJ63" s="1"/>
      <c r="AK63" s="1"/>
      <c r="AL63" s="1"/>
      <c r="AM63" s="1"/>
    </row>
    <row r="64" ht="15.0" customHeight="1">
      <c r="A64" s="14" t="s">
        <v>71</v>
      </c>
      <c r="B64" s="17" t="s">
        <v>72</v>
      </c>
      <c r="C64" s="27">
        <f t="shared" ref="C64:D64" si="69">SUM(C41,C47,C53,C54,C55,C63)</f>
        <v>0</v>
      </c>
      <c r="D64" s="27">
        <f t="shared" si="69"/>
        <v>2800</v>
      </c>
      <c r="E64" s="59">
        <f t="shared" si="60"/>
        <v>2800</v>
      </c>
      <c r="F64" s="34">
        <f t="shared" ref="F64:AC64" si="70">SUM(F41,F47,F53,F54,F55,F63)</f>
        <v>0</v>
      </c>
      <c r="G64" s="34">
        <f t="shared" si="70"/>
        <v>179</v>
      </c>
      <c r="H64" s="34">
        <f t="shared" si="70"/>
        <v>0</v>
      </c>
      <c r="I64" s="34">
        <f t="shared" si="70"/>
        <v>158</v>
      </c>
      <c r="J64" s="34">
        <f t="shared" si="70"/>
        <v>0</v>
      </c>
      <c r="K64" s="34">
        <f t="shared" si="70"/>
        <v>174</v>
      </c>
      <c r="L64" s="34">
        <f t="shared" si="70"/>
        <v>0</v>
      </c>
      <c r="M64" s="34">
        <f t="shared" si="70"/>
        <v>135</v>
      </c>
      <c r="N64" s="34">
        <f t="shared" si="70"/>
        <v>0</v>
      </c>
      <c r="O64" s="34">
        <f t="shared" si="70"/>
        <v>178</v>
      </c>
      <c r="P64" s="34">
        <f t="shared" si="70"/>
        <v>0</v>
      </c>
      <c r="Q64" s="34">
        <f t="shared" si="70"/>
        <v>261</v>
      </c>
      <c r="R64" s="34">
        <f t="shared" si="70"/>
        <v>0</v>
      </c>
      <c r="S64" s="34">
        <f t="shared" si="70"/>
        <v>285</v>
      </c>
      <c r="T64" s="34">
        <f t="shared" si="70"/>
        <v>0</v>
      </c>
      <c r="U64" s="34">
        <f t="shared" si="70"/>
        <v>434</v>
      </c>
      <c r="V64" s="34">
        <f t="shared" si="70"/>
        <v>0</v>
      </c>
      <c r="W64" s="34">
        <f t="shared" si="70"/>
        <v>241</v>
      </c>
      <c r="X64" s="34">
        <f t="shared" si="70"/>
        <v>0</v>
      </c>
      <c r="Y64" s="34">
        <f t="shared" si="70"/>
        <v>285</v>
      </c>
      <c r="Z64" s="34">
        <f t="shared" si="70"/>
        <v>0</v>
      </c>
      <c r="AA64" s="34">
        <f t="shared" si="70"/>
        <v>246</v>
      </c>
      <c r="AB64" s="34">
        <f t="shared" si="70"/>
        <v>0</v>
      </c>
      <c r="AC64" s="34">
        <f t="shared" si="70"/>
        <v>224</v>
      </c>
      <c r="AD64" s="1"/>
      <c r="AE64" s="1"/>
      <c r="AF64" s="1"/>
      <c r="AG64" s="1"/>
      <c r="AH64" s="1"/>
      <c r="AI64" s="1"/>
      <c r="AJ64" s="1"/>
      <c r="AK64" s="1"/>
      <c r="AL64" s="1"/>
      <c r="AM64" s="1"/>
    </row>
    <row r="65" ht="15.0" customHeight="1">
      <c r="A65" s="14" t="s">
        <v>73</v>
      </c>
      <c r="B65" s="17" t="s">
        <v>74</v>
      </c>
      <c r="C65" s="36">
        <f t="shared" ref="C65:D65" si="71">SUM(F65,H65,J65,L65,N65,P65,R65,T65,V65,X65,Z65,AB65)</f>
        <v>0</v>
      </c>
      <c r="D65" s="36">
        <f t="shared" si="71"/>
        <v>3</v>
      </c>
      <c r="E65" s="37">
        <f t="shared" si="60"/>
        <v>3</v>
      </c>
      <c r="F65" s="30">
        <v>0.0</v>
      </c>
      <c r="G65" s="30">
        <v>1.0</v>
      </c>
      <c r="H65" s="30">
        <v>0.0</v>
      </c>
      <c r="I65" s="30">
        <v>1.0</v>
      </c>
      <c r="J65" s="30">
        <v>0.0</v>
      </c>
      <c r="K65" s="30">
        <v>0.0</v>
      </c>
      <c r="L65" s="30">
        <v>0.0</v>
      </c>
      <c r="M65" s="30">
        <v>0.0</v>
      </c>
      <c r="N65" s="30">
        <v>0.0</v>
      </c>
      <c r="O65" s="30">
        <v>1.0</v>
      </c>
      <c r="P65" s="30">
        <v>0.0</v>
      </c>
      <c r="Q65" s="30">
        <v>0.0</v>
      </c>
      <c r="R65" s="30">
        <v>0.0</v>
      </c>
      <c r="S65" s="30">
        <v>0.0</v>
      </c>
      <c r="T65" s="30">
        <v>0.0</v>
      </c>
      <c r="U65" s="30">
        <v>0.0</v>
      </c>
      <c r="V65" s="30">
        <v>0.0</v>
      </c>
      <c r="W65" s="30">
        <v>0.0</v>
      </c>
      <c r="X65" s="30">
        <v>0.0</v>
      </c>
      <c r="Y65" s="30">
        <v>0.0</v>
      </c>
      <c r="Z65" s="30">
        <v>0.0</v>
      </c>
      <c r="AA65" s="30">
        <v>0.0</v>
      </c>
      <c r="AB65" s="30">
        <v>0.0</v>
      </c>
      <c r="AC65" s="30">
        <v>0.0</v>
      </c>
      <c r="AD65" s="1"/>
      <c r="AE65" s="1"/>
      <c r="AF65" s="1"/>
      <c r="AG65" s="1"/>
      <c r="AH65" s="1"/>
      <c r="AI65" s="1"/>
      <c r="AJ65" s="1"/>
      <c r="AK65" s="1"/>
      <c r="AL65" s="1"/>
      <c r="AM65" s="1"/>
    </row>
    <row r="66" ht="15.0" customHeight="1">
      <c r="A66" s="14" t="s">
        <v>75</v>
      </c>
      <c r="B66" s="17" t="s">
        <v>76</v>
      </c>
      <c r="C66" s="27">
        <f t="shared" ref="C66:D66" si="72">C64+C65</f>
        <v>0</v>
      </c>
      <c r="D66" s="27">
        <f t="shared" si="72"/>
        <v>2803</v>
      </c>
      <c r="E66" s="59">
        <f t="shared" si="60"/>
        <v>2803</v>
      </c>
      <c r="F66" s="34">
        <f t="shared" ref="F66:AC66" si="73">SUM(F64:F65)</f>
        <v>0</v>
      </c>
      <c r="G66" s="34">
        <f t="shared" si="73"/>
        <v>180</v>
      </c>
      <c r="H66" s="34">
        <f t="shared" si="73"/>
        <v>0</v>
      </c>
      <c r="I66" s="34">
        <f t="shared" si="73"/>
        <v>159</v>
      </c>
      <c r="J66" s="34">
        <f t="shared" si="73"/>
        <v>0</v>
      </c>
      <c r="K66" s="34">
        <f t="shared" si="73"/>
        <v>174</v>
      </c>
      <c r="L66" s="34">
        <f t="shared" si="73"/>
        <v>0</v>
      </c>
      <c r="M66" s="34">
        <f t="shared" si="73"/>
        <v>135</v>
      </c>
      <c r="N66" s="34">
        <f t="shared" si="73"/>
        <v>0</v>
      </c>
      <c r="O66" s="34">
        <f t="shared" si="73"/>
        <v>179</v>
      </c>
      <c r="P66" s="34">
        <f t="shared" si="73"/>
        <v>0</v>
      </c>
      <c r="Q66" s="34">
        <f t="shared" si="73"/>
        <v>261</v>
      </c>
      <c r="R66" s="34">
        <f t="shared" si="73"/>
        <v>0</v>
      </c>
      <c r="S66" s="34">
        <f t="shared" si="73"/>
        <v>285</v>
      </c>
      <c r="T66" s="34">
        <f t="shared" si="73"/>
        <v>0</v>
      </c>
      <c r="U66" s="34">
        <f t="shared" si="73"/>
        <v>434</v>
      </c>
      <c r="V66" s="34">
        <f t="shared" si="73"/>
        <v>0</v>
      </c>
      <c r="W66" s="34">
        <f t="shared" si="73"/>
        <v>241</v>
      </c>
      <c r="X66" s="34">
        <f t="shared" si="73"/>
        <v>0</v>
      </c>
      <c r="Y66" s="34">
        <f t="shared" si="73"/>
        <v>285</v>
      </c>
      <c r="Z66" s="34">
        <f t="shared" si="73"/>
        <v>0</v>
      </c>
      <c r="AA66" s="34">
        <f t="shared" si="73"/>
        <v>246</v>
      </c>
      <c r="AB66" s="34">
        <f t="shared" si="73"/>
        <v>0</v>
      </c>
      <c r="AC66" s="34">
        <f t="shared" si="73"/>
        <v>224</v>
      </c>
      <c r="AD66" s="1"/>
      <c r="AE66" s="1"/>
      <c r="AF66" s="1"/>
      <c r="AG66" s="1"/>
      <c r="AH66" s="1"/>
      <c r="AI66" s="1"/>
      <c r="AJ66" s="1"/>
      <c r="AK66" s="1"/>
      <c r="AL66" s="1"/>
      <c r="AM66" s="1"/>
    </row>
    <row r="67" ht="15.0" customHeight="1">
      <c r="A67" s="60" t="s">
        <v>77</v>
      </c>
      <c r="B67" s="61" t="s">
        <v>78</v>
      </c>
      <c r="C67" s="62"/>
      <c r="D67" s="63"/>
      <c r="E67" s="64">
        <v>71.0</v>
      </c>
      <c r="F67" s="65"/>
      <c r="G67" s="66"/>
      <c r="H67" s="66"/>
      <c r="I67" s="66"/>
      <c r="J67" s="66"/>
      <c r="K67" s="66"/>
      <c r="L67" s="66"/>
      <c r="M67" s="66"/>
      <c r="N67" s="66"/>
      <c r="O67" s="66"/>
      <c r="P67" s="66"/>
      <c r="Q67" s="66"/>
      <c r="R67" s="66"/>
      <c r="S67" s="66"/>
      <c r="T67" s="66"/>
      <c r="U67" s="66"/>
      <c r="V67" s="66"/>
      <c r="W67" s="66"/>
      <c r="X67" s="66"/>
      <c r="Y67" s="66"/>
      <c r="Z67" s="66"/>
      <c r="AA67" s="66"/>
      <c r="AB67" s="66"/>
      <c r="AC67" s="67"/>
      <c r="AD67" s="31"/>
      <c r="AE67" s="31"/>
      <c r="AF67" s="31"/>
      <c r="AG67" s="31"/>
      <c r="AH67" s="31"/>
      <c r="AI67" s="31"/>
      <c r="AJ67" s="31"/>
      <c r="AK67" s="31"/>
      <c r="AL67" s="31"/>
      <c r="AM67" s="31"/>
    </row>
    <row r="68" ht="15.0" customHeight="1">
      <c r="A68" s="68"/>
      <c r="B68" s="69"/>
      <c r="C68" s="70"/>
      <c r="D68" s="70"/>
      <c r="E68" s="70"/>
      <c r="F68" s="71"/>
      <c r="G68" s="71"/>
      <c r="H68" s="71"/>
      <c r="I68" s="71"/>
      <c r="J68" s="71"/>
      <c r="K68" s="71"/>
      <c r="L68" s="71"/>
      <c r="M68" s="71"/>
      <c r="N68" s="71"/>
      <c r="O68" s="71"/>
      <c r="P68" s="71"/>
      <c r="Q68" s="71"/>
      <c r="R68" s="71"/>
      <c r="S68" s="71"/>
      <c r="T68" s="71"/>
      <c r="U68" s="71"/>
      <c r="V68" s="71"/>
      <c r="W68" s="71"/>
      <c r="X68" s="71"/>
      <c r="Y68" s="71"/>
      <c r="Z68" s="71"/>
      <c r="AA68" s="71"/>
      <c r="AB68" s="71"/>
      <c r="AC68" s="71"/>
      <c r="AD68" s="1"/>
      <c r="AE68" s="1"/>
      <c r="AF68" s="1"/>
      <c r="AG68" s="1"/>
      <c r="AH68" s="1"/>
      <c r="AI68" s="1"/>
      <c r="AJ68" s="1"/>
      <c r="AK68" s="1"/>
      <c r="AL68" s="1"/>
      <c r="AM68" s="1"/>
    </row>
    <row r="69" ht="19.5" customHeight="1">
      <c r="A69" s="6"/>
      <c r="B69" s="72" t="s">
        <v>79</v>
      </c>
      <c r="C69" s="73" t="str">
        <f t="shared" ref="C69:E69" si="74">(C41+C47+C53+C54+C55)/(C41+C47+C53+C54+C55+C61+C65)</f>
        <v>#DIV/0!</v>
      </c>
      <c r="D69" s="73">
        <f t="shared" si="74"/>
        <v>0.9975026757</v>
      </c>
      <c r="E69" s="73">
        <f t="shared" si="74"/>
        <v>0.9975026757</v>
      </c>
      <c r="F69" s="74" t="s">
        <v>80</v>
      </c>
      <c r="N69" s="75"/>
      <c r="O69" s="75"/>
      <c r="P69" s="75"/>
      <c r="Q69" s="75"/>
      <c r="R69" s="75"/>
      <c r="S69" s="75"/>
      <c r="T69" s="75"/>
      <c r="U69" s="75"/>
      <c r="V69" s="75"/>
      <c r="W69" s="75"/>
      <c r="X69" s="75"/>
      <c r="Y69" s="75"/>
      <c r="Z69" s="75"/>
      <c r="AA69" s="75"/>
      <c r="AB69" s="75"/>
      <c r="AC69" s="75"/>
      <c r="AD69" s="1"/>
      <c r="AE69" s="1"/>
      <c r="AF69" s="1"/>
      <c r="AG69" s="1"/>
      <c r="AH69" s="1"/>
      <c r="AI69" s="1"/>
      <c r="AJ69" s="1"/>
      <c r="AK69" s="1"/>
      <c r="AL69" s="1"/>
      <c r="AM69" s="1"/>
    </row>
    <row r="70" ht="21.0" customHeight="1">
      <c r="A70" s="14"/>
      <c r="B70" s="17" t="s">
        <v>81</v>
      </c>
      <c r="C70" s="76" t="str">
        <f t="shared" ref="C70:E70" si="75">(C41+C47+C53+C54+C55)/(C41+C47+C53+C54+C55+C63+C65)</f>
        <v>#DIV/0!</v>
      </c>
      <c r="D70" s="76">
        <f t="shared" si="75"/>
        <v>0.9975026757</v>
      </c>
      <c r="E70" s="76">
        <f t="shared" si="75"/>
        <v>0.9975026757</v>
      </c>
      <c r="F70" s="77"/>
      <c r="N70" s="75"/>
      <c r="O70" s="75"/>
      <c r="P70" s="75"/>
      <c r="Q70" s="75"/>
      <c r="R70" s="75"/>
      <c r="S70" s="75"/>
      <c r="T70" s="75"/>
      <c r="U70" s="75"/>
      <c r="V70" s="75"/>
      <c r="W70" s="75"/>
      <c r="X70" s="75"/>
      <c r="Y70" s="75"/>
      <c r="Z70" s="75"/>
      <c r="AA70" s="75"/>
      <c r="AB70" s="75"/>
      <c r="AC70" s="75"/>
      <c r="AD70" s="1"/>
      <c r="AE70" s="1"/>
      <c r="AF70" s="1"/>
      <c r="AG70" s="1"/>
      <c r="AH70" s="1"/>
      <c r="AI70" s="1"/>
      <c r="AJ70" s="1"/>
      <c r="AK70" s="1"/>
      <c r="AL70" s="1"/>
      <c r="AM70" s="1"/>
    </row>
    <row r="71" ht="45.75" customHeight="1">
      <c r="A71" s="78" t="s">
        <v>82</v>
      </c>
      <c r="F71" s="75"/>
      <c r="G71" s="75"/>
      <c r="H71" s="75"/>
      <c r="I71" s="75"/>
      <c r="J71" s="75"/>
      <c r="K71" s="75"/>
      <c r="L71" s="75"/>
      <c r="M71" s="75"/>
      <c r="N71" s="75"/>
      <c r="O71" s="75"/>
      <c r="P71" s="75"/>
      <c r="Q71" s="75"/>
      <c r="R71" s="75"/>
      <c r="S71" s="75"/>
      <c r="T71" s="75"/>
      <c r="U71" s="75"/>
      <c r="V71" s="75"/>
      <c r="W71" s="75"/>
      <c r="X71" s="75"/>
      <c r="Y71" s="75"/>
      <c r="Z71" s="75"/>
      <c r="AA71" s="75"/>
      <c r="AB71" s="75"/>
      <c r="AC71" s="75"/>
      <c r="AD71" s="1"/>
      <c r="AE71" s="1"/>
      <c r="AF71" s="1"/>
      <c r="AG71" s="1"/>
      <c r="AH71" s="1"/>
      <c r="AI71" s="1"/>
      <c r="AJ71" s="1"/>
      <c r="AK71" s="1"/>
      <c r="AL71" s="1"/>
      <c r="AM71" s="1"/>
    </row>
    <row r="72" ht="48.0" customHeight="1">
      <c r="A72" s="79"/>
      <c r="B72" s="5"/>
      <c r="C72" s="80">
        <f>E5+E34</f>
        <v>2815</v>
      </c>
      <c r="D72" s="80">
        <f>E66+E67</f>
        <v>2874</v>
      </c>
      <c r="E72" s="80">
        <f>SUM(C72-D72)</f>
        <v>-59</v>
      </c>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ht="12.0" customHeight="1">
      <c r="A73" s="81" t="s">
        <v>83</v>
      </c>
      <c r="B73" s="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ht="12.0" customHeight="1">
      <c r="A74" s="79"/>
      <c r="B74" s="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ht="12.75" customHeight="1">
      <c r="A75" s="82" t="s">
        <v>84</v>
      </c>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ht="72.75" customHeight="1">
      <c r="A76" s="4"/>
      <c r="B76" s="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ht="12.0" customHeight="1">
      <c r="A77" s="81" t="s">
        <v>85</v>
      </c>
      <c r="B77" s="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ht="18.75" customHeight="1">
      <c r="A78" s="1"/>
      <c r="B78" s="83"/>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row>
  </sheetData>
  <mergeCells count="38">
    <mergeCell ref="B7:E7"/>
    <mergeCell ref="B8:E8"/>
    <mergeCell ref="X7:Y7"/>
    <mergeCell ref="AB7:AC7"/>
    <mergeCell ref="Z7:AA7"/>
    <mergeCell ref="H7:I7"/>
    <mergeCell ref="F7:G7"/>
    <mergeCell ref="B20:AC20"/>
    <mergeCell ref="B14:AC14"/>
    <mergeCell ref="V7:W7"/>
    <mergeCell ref="T7:U7"/>
    <mergeCell ref="J7:K7"/>
    <mergeCell ref="L7:M7"/>
    <mergeCell ref="N7:O7"/>
    <mergeCell ref="Z35:AA35"/>
    <mergeCell ref="AB35:AC35"/>
    <mergeCell ref="R35:S35"/>
    <mergeCell ref="L35:M35"/>
    <mergeCell ref="P35:Q35"/>
    <mergeCell ref="N35:O35"/>
    <mergeCell ref="B35:E35"/>
    <mergeCell ref="F35:G35"/>
    <mergeCell ref="A75:E75"/>
    <mergeCell ref="A71:E71"/>
    <mergeCell ref="F69:M70"/>
    <mergeCell ref="B48:AC48"/>
    <mergeCell ref="B42:AC42"/>
    <mergeCell ref="R7:S7"/>
    <mergeCell ref="P7:Q7"/>
    <mergeCell ref="H35:I35"/>
    <mergeCell ref="J35:K35"/>
    <mergeCell ref="X35:Y35"/>
    <mergeCell ref="B26:AC26"/>
    <mergeCell ref="F67:AC67"/>
    <mergeCell ref="B56:AC56"/>
    <mergeCell ref="B36:AC36"/>
    <mergeCell ref="T35:U35"/>
    <mergeCell ref="V35:W35"/>
  </mergeCells>
  <drawing r:id="rId2"/>
  <legacyDrawing r:id="rId3"/>
</worksheet>
</file>